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nuradhap\OneDrive - SPC\Desktop\GCCA+ SUPA Hardware RFP\"/>
    </mc:Choice>
  </mc:AlternateContent>
  <xr:revisionPtr revIDLastSave="0" documentId="13_ncr:1_{C3539C0D-9520-4712-AC9E-89FC8E4BDE6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inancialProposalsubmissionform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8" i="6" l="1"/>
  <c r="T118" i="6" s="1"/>
  <c r="H117" i="6"/>
  <c r="T117" i="6" s="1"/>
  <c r="H116" i="6"/>
  <c r="T116" i="6" s="1"/>
  <c r="W120" i="6"/>
  <c r="W88" i="6"/>
  <c r="W74" i="6"/>
  <c r="W34" i="6"/>
  <c r="W22" i="6"/>
  <c r="R119" i="6" l="1"/>
  <c r="M119" i="6"/>
  <c r="H119" i="6"/>
  <c r="H115" i="6"/>
  <c r="T115" i="6" s="1"/>
  <c r="H114" i="6"/>
  <c r="T114" i="6" s="1"/>
  <c r="H113" i="6"/>
  <c r="T113" i="6" s="1"/>
  <c r="H112" i="6"/>
  <c r="T112" i="6" s="1"/>
  <c r="R111" i="6"/>
  <c r="M111" i="6"/>
  <c r="H111" i="6"/>
  <c r="R110" i="6"/>
  <c r="M110" i="6"/>
  <c r="H110" i="6"/>
  <c r="R109" i="6"/>
  <c r="M109" i="6"/>
  <c r="H109" i="6"/>
  <c r="R108" i="6"/>
  <c r="M108" i="6"/>
  <c r="H108" i="6"/>
  <c r="R107" i="6"/>
  <c r="M107" i="6"/>
  <c r="H107" i="6"/>
  <c r="R104" i="6"/>
  <c r="M104" i="6"/>
  <c r="H104" i="6"/>
  <c r="R103" i="6"/>
  <c r="M103" i="6"/>
  <c r="H103" i="6"/>
  <c r="R102" i="6"/>
  <c r="M102" i="6"/>
  <c r="H102" i="6"/>
  <c r="R101" i="6"/>
  <c r="M101" i="6"/>
  <c r="H101" i="6"/>
  <c r="R100" i="6"/>
  <c r="M100" i="6"/>
  <c r="H100" i="6"/>
  <c r="R99" i="6"/>
  <c r="M99" i="6"/>
  <c r="H99" i="6"/>
  <c r="R98" i="6"/>
  <c r="M98" i="6"/>
  <c r="H98" i="6"/>
  <c r="R97" i="6"/>
  <c r="M97" i="6"/>
  <c r="H97" i="6"/>
  <c r="R96" i="6"/>
  <c r="M96" i="6"/>
  <c r="H96" i="6"/>
  <c r="R95" i="6"/>
  <c r="M95" i="6"/>
  <c r="H95" i="6"/>
  <c r="R94" i="6"/>
  <c r="M94" i="6"/>
  <c r="H94" i="6"/>
  <c r="R93" i="6"/>
  <c r="M93" i="6"/>
  <c r="H93" i="6"/>
  <c r="R87" i="6"/>
  <c r="M87" i="6"/>
  <c r="H87" i="6"/>
  <c r="R86" i="6"/>
  <c r="M86" i="6"/>
  <c r="H86" i="6"/>
  <c r="R85" i="6"/>
  <c r="M85" i="6"/>
  <c r="H85" i="6"/>
  <c r="R84" i="6"/>
  <c r="M84" i="6"/>
  <c r="H84" i="6"/>
  <c r="R83" i="6"/>
  <c r="M83" i="6"/>
  <c r="H83" i="6"/>
  <c r="R82" i="6"/>
  <c r="M82" i="6"/>
  <c r="H82" i="6"/>
  <c r="R81" i="6"/>
  <c r="M81" i="6"/>
  <c r="H81" i="6"/>
  <c r="R80" i="6"/>
  <c r="M80" i="6"/>
  <c r="H80" i="6"/>
  <c r="R79" i="6"/>
  <c r="M79" i="6"/>
  <c r="H79" i="6"/>
  <c r="R78" i="6"/>
  <c r="M78" i="6"/>
  <c r="H78" i="6"/>
  <c r="R73" i="6"/>
  <c r="M73" i="6"/>
  <c r="H73" i="6"/>
  <c r="R72" i="6"/>
  <c r="M72" i="6"/>
  <c r="H72" i="6"/>
  <c r="R71" i="6"/>
  <c r="M71" i="6"/>
  <c r="H71" i="6"/>
  <c r="R70" i="6"/>
  <c r="M70" i="6"/>
  <c r="H70" i="6"/>
  <c r="R69" i="6"/>
  <c r="M69" i="6"/>
  <c r="H69" i="6"/>
  <c r="R68" i="6"/>
  <c r="M68" i="6"/>
  <c r="H68" i="6"/>
  <c r="R67" i="6"/>
  <c r="M67" i="6"/>
  <c r="H67" i="6"/>
  <c r="R66" i="6"/>
  <c r="M66" i="6"/>
  <c r="H66" i="6"/>
  <c r="R65" i="6"/>
  <c r="M65" i="6"/>
  <c r="H65" i="6"/>
  <c r="R64" i="6"/>
  <c r="M64" i="6"/>
  <c r="H64" i="6"/>
  <c r="R63" i="6"/>
  <c r="M63" i="6"/>
  <c r="H63" i="6"/>
  <c r="R62" i="6"/>
  <c r="M62" i="6"/>
  <c r="H62" i="6"/>
  <c r="R61" i="6"/>
  <c r="M61" i="6"/>
  <c r="H61" i="6"/>
  <c r="R60" i="6"/>
  <c r="M60" i="6"/>
  <c r="H60" i="6"/>
  <c r="R59" i="6"/>
  <c r="M59" i="6"/>
  <c r="H59" i="6"/>
  <c r="R58" i="6"/>
  <c r="M58" i="6"/>
  <c r="H58" i="6"/>
  <c r="R57" i="6"/>
  <c r="M57" i="6"/>
  <c r="H57" i="6"/>
  <c r="R56" i="6"/>
  <c r="M56" i="6"/>
  <c r="H56" i="6"/>
  <c r="R55" i="6"/>
  <c r="M55" i="6"/>
  <c r="H55" i="6"/>
  <c r="R54" i="6"/>
  <c r="M54" i="6"/>
  <c r="H54" i="6"/>
  <c r="R53" i="6"/>
  <c r="M53" i="6"/>
  <c r="H53" i="6"/>
  <c r="R52" i="6"/>
  <c r="M52" i="6"/>
  <c r="H52" i="6"/>
  <c r="R51" i="6"/>
  <c r="M51" i="6"/>
  <c r="H51" i="6"/>
  <c r="R50" i="6"/>
  <c r="M50" i="6"/>
  <c r="H50" i="6"/>
  <c r="R49" i="6"/>
  <c r="M49" i="6"/>
  <c r="H49" i="6"/>
  <c r="R48" i="6"/>
  <c r="M48" i="6"/>
  <c r="H48" i="6"/>
  <c r="R47" i="6"/>
  <c r="M47" i="6"/>
  <c r="H47" i="6"/>
  <c r="R46" i="6"/>
  <c r="M46" i="6"/>
  <c r="H46" i="6"/>
  <c r="R45" i="6"/>
  <c r="M45" i="6"/>
  <c r="H45" i="6"/>
  <c r="R44" i="6"/>
  <c r="M44" i="6"/>
  <c r="H44" i="6"/>
  <c r="R43" i="6"/>
  <c r="M43" i="6"/>
  <c r="H43" i="6"/>
  <c r="R42" i="6"/>
  <c r="M42" i="6"/>
  <c r="H42" i="6"/>
  <c r="R41" i="6"/>
  <c r="M41" i="6"/>
  <c r="H41" i="6"/>
  <c r="R40" i="6"/>
  <c r="M40" i="6"/>
  <c r="H40" i="6"/>
  <c r="R39" i="6"/>
  <c r="M39" i="6"/>
  <c r="H39" i="6"/>
  <c r="R33" i="6"/>
  <c r="M33" i="6"/>
  <c r="H33" i="6"/>
  <c r="R32" i="6"/>
  <c r="M32" i="6"/>
  <c r="H32" i="6"/>
  <c r="R31" i="6"/>
  <c r="M31" i="6"/>
  <c r="H31" i="6"/>
  <c r="R30" i="6"/>
  <c r="M30" i="6"/>
  <c r="H30" i="6"/>
  <c r="R29" i="6"/>
  <c r="M29" i="6"/>
  <c r="H29" i="6"/>
  <c r="R28" i="6"/>
  <c r="M28" i="6"/>
  <c r="H28" i="6"/>
  <c r="R27" i="6"/>
  <c r="M27" i="6"/>
  <c r="H27" i="6"/>
  <c r="R21" i="6"/>
  <c r="M21" i="6"/>
  <c r="H21" i="6"/>
  <c r="R20" i="6"/>
  <c r="M20" i="6"/>
  <c r="H20" i="6"/>
  <c r="R19" i="6"/>
  <c r="M19" i="6"/>
  <c r="H19" i="6"/>
  <c r="R18" i="6"/>
  <c r="M18" i="6"/>
  <c r="H18" i="6"/>
  <c r="R17" i="6"/>
  <c r="M17" i="6"/>
  <c r="H17" i="6"/>
  <c r="R16" i="6"/>
  <c r="M16" i="6"/>
  <c r="H16" i="6"/>
  <c r="R15" i="6"/>
  <c r="M15" i="6"/>
  <c r="H15" i="6"/>
  <c r="R14" i="6"/>
  <c r="M14" i="6"/>
  <c r="H14" i="6"/>
  <c r="R13" i="6"/>
  <c r="M13" i="6"/>
  <c r="H13" i="6"/>
  <c r="R12" i="6"/>
  <c r="M12" i="6"/>
  <c r="H12" i="6"/>
  <c r="R11" i="6"/>
  <c r="M11" i="6"/>
  <c r="H11" i="6"/>
  <c r="R10" i="6"/>
  <c r="M10" i="6"/>
  <c r="H10" i="6"/>
  <c r="R9" i="6"/>
  <c r="M9" i="6"/>
  <c r="H9" i="6"/>
  <c r="R8" i="6"/>
  <c r="M8" i="6"/>
  <c r="H8" i="6"/>
  <c r="R7" i="6"/>
  <c r="M7" i="6"/>
  <c r="H7" i="6"/>
  <c r="R6" i="6"/>
  <c r="M6" i="6"/>
  <c r="H6" i="6"/>
  <c r="T33" i="6" l="1"/>
  <c r="T42" i="6"/>
  <c r="T46" i="6"/>
  <c r="T50" i="6"/>
  <c r="T54" i="6"/>
  <c r="T58" i="6"/>
  <c r="T62" i="6"/>
  <c r="T66" i="6"/>
  <c r="T70" i="6"/>
  <c r="T78" i="6"/>
  <c r="T82" i="6"/>
  <c r="T86" i="6"/>
  <c r="T95" i="6"/>
  <c r="T99" i="6"/>
  <c r="T103" i="6"/>
  <c r="T104" i="6"/>
  <c r="T110" i="6"/>
  <c r="T8" i="6"/>
  <c r="T12" i="6"/>
  <c r="T16" i="6"/>
  <c r="T20" i="6"/>
  <c r="T29" i="6"/>
  <c r="T119" i="6"/>
  <c r="T7" i="6"/>
  <c r="T19" i="6"/>
  <c r="T28" i="6"/>
  <c r="T32" i="6"/>
  <c r="T41" i="6"/>
  <c r="T45" i="6"/>
  <c r="T49" i="6"/>
  <c r="T53" i="6"/>
  <c r="T57" i="6"/>
  <c r="T61" i="6"/>
  <c r="T65" i="6"/>
  <c r="T69" i="6"/>
  <c r="T73" i="6"/>
  <c r="T81" i="6"/>
  <c r="T85" i="6"/>
  <c r="T94" i="6"/>
  <c r="T98" i="6"/>
  <c r="T102" i="6"/>
  <c r="T109" i="6"/>
  <c r="T6" i="6"/>
  <c r="T18" i="6"/>
  <c r="T27" i="6"/>
  <c r="T31" i="6"/>
  <c r="T40" i="6"/>
  <c r="T44" i="6"/>
  <c r="T48" i="6"/>
  <c r="T52" i="6"/>
  <c r="T56" i="6"/>
  <c r="T60" i="6"/>
  <c r="T64" i="6"/>
  <c r="T68" i="6"/>
  <c r="T72" i="6"/>
  <c r="T80" i="6"/>
  <c r="T84" i="6"/>
  <c r="T93" i="6"/>
  <c r="T97" i="6"/>
  <c r="T101" i="6"/>
  <c r="T108" i="6"/>
  <c r="T9" i="6"/>
  <c r="T13" i="6"/>
  <c r="T17" i="6"/>
  <c r="T21" i="6"/>
  <c r="T30" i="6"/>
  <c r="T39" i="6"/>
  <c r="T43" i="6"/>
  <c r="T47" i="6"/>
  <c r="T51" i="6"/>
  <c r="T55" i="6"/>
  <c r="T59" i="6"/>
  <c r="T63" i="6"/>
  <c r="T67" i="6"/>
  <c r="T71" i="6"/>
  <c r="T79" i="6"/>
  <c r="T83" i="6"/>
  <c r="T87" i="6"/>
  <c r="T96" i="6"/>
  <c r="T100" i="6"/>
  <c r="T107" i="6"/>
  <c r="T111" i="6"/>
  <c r="T11" i="6"/>
  <c r="T15" i="6"/>
  <c r="T10" i="6"/>
  <c r="T14" i="6"/>
</calcChain>
</file>

<file path=xl/sharedStrings.xml><?xml version="1.0" encoding="utf-8"?>
<sst xmlns="http://schemas.openxmlformats.org/spreadsheetml/2006/main" count="608" uniqueCount="139">
  <si>
    <t>ITEM DESCRIPTIONS</t>
  </si>
  <si>
    <t>PIECES</t>
  </si>
  <si>
    <t>TOTAL</t>
  </si>
  <si>
    <t>PVC Gutters - stop end caps (Right)</t>
  </si>
  <si>
    <t>PVC Gutters - stop end caps (Left)</t>
  </si>
  <si>
    <t>Corner Gutter Piece</t>
  </si>
  <si>
    <t>PVC Gutter joiner/Coupling</t>
  </si>
  <si>
    <t>Length</t>
  </si>
  <si>
    <t>PVC Primer 500ml</t>
  </si>
  <si>
    <t>PVC Pipe  (25mm x 6m or 1" x 19.6')</t>
  </si>
  <si>
    <t>PVC Pipe  (20mm x 6m or 3/4" x 19.6')</t>
  </si>
  <si>
    <t>PVC Tee (100mm or 4", slip type)</t>
  </si>
  <si>
    <t>PVC Tee  100mm or 4" Slip Type with one end thread for End Cap</t>
  </si>
  <si>
    <t>PVC Tee (50mm or 2", Slip Type)</t>
  </si>
  <si>
    <t>PVC Tee (25mm or 1", Slip Type)</t>
  </si>
  <si>
    <t>Y Junction PVC @ 100mm or 4"diametre, Slip Type</t>
  </si>
  <si>
    <t>Elbow, PVC, 100mm x 90deg (4" x 90 deg)</t>
  </si>
  <si>
    <t>Elbow, PVC, 100mm x 45deg (4" x 45 deg)</t>
  </si>
  <si>
    <t>Elbow, PVC,90mm x 90deg (3.5" x 90deg)</t>
  </si>
  <si>
    <t>Elbow, PVC, 25mm x 90deg (1" x 90deg)</t>
  </si>
  <si>
    <t>Universal union, PVC 100mm or 4" , slip type</t>
  </si>
  <si>
    <t>Universal union, PVC 50mm or 2", slip type</t>
  </si>
  <si>
    <t>Universal union, PVC 25mm or 1", slip type</t>
  </si>
  <si>
    <t>Teflon Tape 20mm or 3/4"</t>
  </si>
  <si>
    <t>PVC End Cap 100mm or 4" (Thread to suit Tee)</t>
  </si>
  <si>
    <t xml:space="preserve">Solvent PVC Cement  500ml </t>
  </si>
  <si>
    <t>Coupling Reducer Slip type 50mm - 25mm (2"-1")</t>
  </si>
  <si>
    <t>Coupling Reducer Slip type 25mm - 20mm (1"- 3/4")</t>
  </si>
  <si>
    <t>Coupling Reducer slip type 100mm -90mm (4"-3.5")</t>
  </si>
  <si>
    <t>PVC Coupling or Connector Slip type - 100mm or 4"</t>
  </si>
  <si>
    <t>PVC Coupling or Connector Slip type - 90mm or 3.5"</t>
  </si>
  <si>
    <t>PVC Coupling or Connector Slip type -  50mm or 2"</t>
  </si>
  <si>
    <t>PVC Coupling or Connector Slip type - 25mm or 1"</t>
  </si>
  <si>
    <t>Plumbers clear silicone tubes</t>
  </si>
  <si>
    <t xml:space="preserve">PVC Downspout - (100mm or 4") 9.8ft or 3m long lengths </t>
  </si>
  <si>
    <t>20mm or 3/4" (brass) bibcock tap (must comply with US standard)</t>
  </si>
  <si>
    <t>QUANTITY</t>
  </si>
  <si>
    <t>PVC Female thread adaptor, 20mm or 3/4" slip type, for the faucet or water tap</t>
  </si>
  <si>
    <t>PVC Plain End Pipe for transmission pipe (100mm x 6m or 4" x 19.6')</t>
  </si>
  <si>
    <t>PVC Plain End Pipe (90mm x 6m or 3.5" x 19.6') for Overflow outlet</t>
  </si>
  <si>
    <t>PVC Coupling or Connector Slip type - 20mm or 3/4"</t>
  </si>
  <si>
    <t>Universal union, PVC 20mm or 3/4", slip type</t>
  </si>
  <si>
    <t>Plumbers silicone gun</t>
  </si>
  <si>
    <t>PVC Tee (20mm or 3/4", Slip Type)</t>
  </si>
  <si>
    <t>Elbow, PVC, 20mm x 90deg (3/4" x 90deg)</t>
  </si>
  <si>
    <t>PVC Ball valve, 50mm or 2" (Slip type) for the outlet PVC pipe</t>
  </si>
  <si>
    <t>PVC  ball valve, 25mm or 1" (Slip type) for the supply pipe</t>
  </si>
  <si>
    <t>50mm PVC Plain End Pipe for tank inter-connections (50mm x 6m or 2" x 19.6')</t>
  </si>
  <si>
    <t>PVC Male threaded adaptor Slip - 100mm or 4" and cap</t>
  </si>
  <si>
    <t xml:space="preserve">PVC Male threaded adaptor Slip 50mm or 2", for the PVC 50mm valve </t>
  </si>
  <si>
    <t>Kg</t>
  </si>
  <si>
    <t>NB70 Galvanised Pipe. 3.2mm thick (6m Length) for Post</t>
  </si>
  <si>
    <t>NB70 Galvanised Pipe. 3.2mm thick (6m Length) for Bracing</t>
  </si>
  <si>
    <t>NB50 Galvanised Pipe. 3.2mm thick (6m Length) for the gate</t>
  </si>
  <si>
    <t>PVC End Cap for NB70 Pipe</t>
  </si>
  <si>
    <t>Each</t>
  </si>
  <si>
    <t>Heavy Steel Butt Hinges 4 Inch</t>
  </si>
  <si>
    <t>Pair</t>
  </si>
  <si>
    <t>Roll or Coil</t>
  </si>
  <si>
    <t>PCS</t>
  </si>
  <si>
    <t>Brass Exterior Padlock 50mm</t>
  </si>
  <si>
    <t>Roll</t>
  </si>
  <si>
    <t>Meter</t>
  </si>
  <si>
    <t>Mesh Wire 665 for tank base concrete slab</t>
  </si>
  <si>
    <t>m2</t>
  </si>
  <si>
    <t>Sheet</t>
  </si>
  <si>
    <t>No.</t>
  </si>
  <si>
    <t>Detectable warning tape for underground PVC water pipe</t>
  </si>
  <si>
    <t>Cement Bag (40kg per bag)</t>
  </si>
  <si>
    <t>Bags</t>
  </si>
  <si>
    <t>Roofing nails (25kg per box)</t>
  </si>
  <si>
    <t>Box</t>
  </si>
  <si>
    <t>Washers (1000pcs per pkt)</t>
  </si>
  <si>
    <t>Package</t>
  </si>
  <si>
    <t>POLOWAT  COMMUNITY HEALTH CENTRE</t>
  </si>
  <si>
    <t>UNITS</t>
  </si>
  <si>
    <t>PULLAP - OUTER ISLAND</t>
  </si>
  <si>
    <t>POLOWAT - OUTER ISLAND</t>
  </si>
  <si>
    <t>PULLAP CATHOLIC CHURCH BUILDING</t>
  </si>
  <si>
    <t>PULUSUK - OUTER ISLAND</t>
  </si>
  <si>
    <t>PULUSUK CATHOLIC CHURCH BUILDING</t>
  </si>
  <si>
    <t>PULUSUK MUNICIPAL CENTRE</t>
  </si>
  <si>
    <t>OVERALL</t>
  </si>
  <si>
    <t>ITEM</t>
  </si>
  <si>
    <t xml:space="preserve">SPARES </t>
  </si>
  <si>
    <t>PVC Brackets/Hangers for the PVC Gutter</t>
  </si>
  <si>
    <t>Bracket for PVC Downspout (100mm or 4" dia.)</t>
  </si>
  <si>
    <t>PVC Downspout Bend Shoe (100mm or 4")</t>
  </si>
  <si>
    <t>50mm or 2" PVC threaded End</t>
  </si>
  <si>
    <t>End Cap 50mm or 2" (Thread to suit the 2" end cap above)</t>
  </si>
  <si>
    <t>150mm (or 6 Inches) Concrete Blocks</t>
  </si>
  <si>
    <t>Drum</t>
  </si>
  <si>
    <t>Gallon</t>
  </si>
  <si>
    <t>Paint - Concrete Sealer (20Litres per Drum)</t>
  </si>
  <si>
    <t>PRICE (USD)</t>
  </si>
  <si>
    <t>AMOUNT (USD)</t>
  </si>
  <si>
    <t>Documentation &amp; Packaging</t>
  </si>
  <si>
    <t>Cost</t>
  </si>
  <si>
    <t>Paint Roller Tray 9"</t>
  </si>
  <si>
    <t>Total (USD)</t>
  </si>
  <si>
    <t>Other Charges…................................................</t>
  </si>
  <si>
    <t>Total FOB (USD)</t>
  </si>
  <si>
    <t xml:space="preserve">Freight to Weno Port Chuuk, FSM </t>
  </si>
  <si>
    <t>POLOWAT ELEMENTARY SCHOOL 'BA' BUILDING</t>
  </si>
  <si>
    <t>PULLAP ELEMENTARY SCHOOL 'A' BUILDING</t>
  </si>
  <si>
    <t xml:space="preserve"> 1" or 25mm length stainless screw (3 screws per bracket/hanger) for the  PVC Gutter</t>
  </si>
  <si>
    <t>PVC Downspout socket equal Tee 100mm or 4"</t>
  </si>
  <si>
    <t>PVC Gutter Outlet Round Male 100mm or 4"</t>
  </si>
  <si>
    <t xml:space="preserve">300mm or 11.811" stormwater sn4  x 6m for the First Flush Device  Chamber </t>
  </si>
  <si>
    <t>Stainless Concrete Screws (2.5" or  60mm length), to fix the first flush device on concrete wall</t>
  </si>
  <si>
    <t>Galvanised Chain Link Fence 1.8m or  5.9' High (50mm x 15m or 2"x49.2') - PVC coated</t>
  </si>
  <si>
    <t>Galvanised Chain 5-7mm or 0.2-0.28 thick, and 0.5m or 1.64' Long to lock the gate</t>
  </si>
  <si>
    <t>Tie Wire (Galvanised Wire) 1.6mm or 0.063", 25kg Coil</t>
  </si>
  <si>
    <t>Galvanised Strainer Wire, 4mm or 0.157" thick, 25Kg Coil</t>
  </si>
  <si>
    <t>Reinforcement 12mm or 0.5" dia.</t>
  </si>
  <si>
    <t>PVC Pipe 90mm or 3.5" dia. for faucet support</t>
  </si>
  <si>
    <t>Plywood 2.4mx1.2mx12mm or 7.87'x3.94'x0.5" thick (For Form Work)</t>
  </si>
  <si>
    <t>Treated Timber 4"x2"6 or , 6m or 19.6' Length (For Form Work)</t>
  </si>
  <si>
    <t>Treated Timber 2"x2", 6m or 19.6'  Length (For Form Work)</t>
  </si>
  <si>
    <t>Galvanised Nail 2" or 50mm</t>
  </si>
  <si>
    <t>Galvanised Nail 3" or 75mm</t>
  </si>
  <si>
    <t>Galvanised Nail 4" or 100mm</t>
  </si>
  <si>
    <t xml:space="preserve">24 ft or (7.32m) colorbond steel roofing sheets </t>
  </si>
  <si>
    <t>2.4m or 7.87' Colorbond Ridge cap</t>
  </si>
  <si>
    <t>2.4m or 7.87' Colorbond End flashing</t>
  </si>
  <si>
    <t>Paint - Pink Primer (4 Litres approximates 1 Gallon)</t>
  </si>
  <si>
    <r>
      <t xml:space="preserve">Paint - Undercoat (4 Litres </t>
    </r>
    <r>
      <rPr>
        <sz val="10"/>
        <rFont val="Times New Roman"/>
        <family val="1"/>
      </rPr>
      <t xml:space="preserve">approximates 1 </t>
    </r>
    <r>
      <rPr>
        <sz val="10"/>
        <color rgb="FF000000"/>
        <rFont val="Times New Roman"/>
        <family val="1"/>
      </rPr>
      <t>Gallon)</t>
    </r>
  </si>
  <si>
    <r>
      <t xml:space="preserve">Paint - Topcoat (4 Litres </t>
    </r>
    <r>
      <rPr>
        <sz val="10"/>
        <rFont val="Times New Roman"/>
        <family val="1"/>
      </rPr>
      <t>approximates 1 gallon</t>
    </r>
    <r>
      <rPr>
        <sz val="10"/>
        <color rgb="FF000000"/>
        <rFont val="Times New Roman"/>
        <family val="1"/>
      </rPr>
      <t xml:space="preserve">) </t>
    </r>
  </si>
  <si>
    <t>Paintbrush 4" or 100mm</t>
  </si>
  <si>
    <t>Paint Roller 9" or 225mm with extension pole</t>
  </si>
  <si>
    <t>250mmx35mm or 10"x1.3"  Dressed Timber, 6m or 19.6' Length  (for fascia boards)</t>
  </si>
  <si>
    <t>PACKAGE 1: Gutters, Downspouts and Fittings</t>
  </si>
  <si>
    <t xml:space="preserve">PACKAGE 2: PVC Pipe and fittings (Transmission and interconnections with First Flush Device) </t>
  </si>
  <si>
    <t>PACKAGE 3: Plumbing Accessories</t>
  </si>
  <si>
    <t>PACKAGE 5: Base of Tanks, Stand Pipe, Roofing and Exterior of the Building Materials</t>
  </si>
  <si>
    <t>Base of Tanks and Stand Pipe</t>
  </si>
  <si>
    <t xml:space="preserve">Roofing &amp; Exterior of the Building Materials </t>
  </si>
  <si>
    <t>PACKAGE 4: Fencing - Chain-Link Fence</t>
  </si>
  <si>
    <t>UPVC Gutters - 120mm high x 150mm wide, 19.68ft long lengths (~6m)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</si>
</sst>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  <numFmt numFmtId="165" formatCode="&quot;$&quot;#,##0.00;[Red]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9">
    <xf numFmtId="0" fontId="0" fillId="0" borderId="0" xfId="0"/>
    <xf numFmtId="0" fontId="1" fillId="0" borderId="0" xfId="0" applyFont="1"/>
    <xf numFmtId="0" fontId="0" fillId="0" borderId="0" xfId="0" applyFill="1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164" fontId="4" fillId="0" borderId="0" xfId="0" applyNumberFormat="1" applyFont="1" applyBorder="1" applyAlignment="1">
      <alignment horizontal="left" vertical="center"/>
    </xf>
    <xf numFmtId="0" fontId="5" fillId="0" borderId="0" xfId="0" applyFont="1"/>
    <xf numFmtId="164" fontId="5" fillId="0" borderId="0" xfId="0" applyNumberFormat="1" applyFont="1"/>
    <xf numFmtId="44" fontId="6" fillId="0" borderId="0" xfId="1" applyFont="1" applyFill="1" applyAlignment="1">
      <alignment horizontal="center"/>
    </xf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wrapText="1"/>
    </xf>
    <xf numFmtId="0" fontId="10" fillId="0" borderId="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/>
    </xf>
    <xf numFmtId="0" fontId="9" fillId="0" borderId="9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10" fillId="0" borderId="9" xfId="0" applyFont="1" applyFill="1" applyBorder="1"/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/>
    <xf numFmtId="0" fontId="10" fillId="0" borderId="2" xfId="0" applyFont="1" applyFill="1" applyBorder="1" applyAlignment="1"/>
    <xf numFmtId="0" fontId="9" fillId="0" borderId="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8" fillId="7" borderId="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4" fillId="0" borderId="1" xfId="0" applyFont="1" applyBorder="1"/>
    <xf numFmtId="0" fontId="8" fillId="0" borderId="9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4" fillId="0" borderId="13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10" xfId="0" applyFont="1" applyBorder="1"/>
    <xf numFmtId="0" fontId="5" fillId="0" borderId="20" xfId="0" applyFont="1" applyBorder="1"/>
    <xf numFmtId="0" fontId="5" fillId="0" borderId="10" xfId="0" applyFont="1" applyBorder="1"/>
    <xf numFmtId="0" fontId="8" fillId="0" borderId="2" xfId="0" applyFont="1" applyBorder="1" applyAlignment="1">
      <alignment vertical="center" wrapText="1"/>
    </xf>
    <xf numFmtId="0" fontId="5" fillId="0" borderId="13" xfId="0" applyFont="1" applyBorder="1"/>
    <xf numFmtId="0" fontId="5" fillId="0" borderId="1" xfId="0" applyFont="1" applyBorder="1"/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wrapText="1"/>
    </xf>
    <xf numFmtId="0" fontId="10" fillId="0" borderId="0" xfId="0" applyFont="1" applyFill="1"/>
    <xf numFmtId="0" fontId="8" fillId="4" borderId="9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0" fillId="0" borderId="21" xfId="0" applyFont="1" applyBorder="1"/>
    <xf numFmtId="0" fontId="10" fillId="0" borderId="0" xfId="0" applyFont="1" applyBorder="1"/>
    <xf numFmtId="0" fontId="5" fillId="0" borderId="0" xfId="0" applyFont="1" applyBorder="1"/>
    <xf numFmtId="0" fontId="4" fillId="0" borderId="21" xfId="0" applyFont="1" applyBorder="1"/>
    <xf numFmtId="0" fontId="0" fillId="0" borderId="21" xfId="0" applyBorder="1"/>
    <xf numFmtId="0" fontId="0" fillId="0" borderId="0" xfId="0" applyBorder="1"/>
    <xf numFmtId="0" fontId="11" fillId="0" borderId="0" xfId="0" applyFont="1" applyBorder="1" applyAlignment="1">
      <alignment horizontal="center"/>
    </xf>
    <xf numFmtId="0" fontId="0" fillId="0" borderId="9" xfId="0" applyBorder="1"/>
    <xf numFmtId="0" fontId="0" fillId="0" borderId="8" xfId="0" applyBorder="1"/>
    <xf numFmtId="0" fontId="10" fillId="0" borderId="8" xfId="0" applyFont="1" applyBorder="1"/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0" fontId="11" fillId="0" borderId="1" xfId="0" applyNumberFormat="1" applyFont="1" applyBorder="1"/>
    <xf numFmtId="164" fontId="5" fillId="0" borderId="1" xfId="0" applyNumberFormat="1" applyFont="1" applyBorder="1"/>
    <xf numFmtId="164" fontId="11" fillId="0" borderId="1" xfId="1" applyNumberFormat="1" applyFont="1" applyFill="1" applyBorder="1" applyAlignment="1">
      <alignment horizontal="left"/>
    </xf>
    <xf numFmtId="7" fontId="10" fillId="0" borderId="1" xfId="1" applyNumberFormat="1" applyFont="1" applyBorder="1" applyAlignment="1">
      <alignment horizontal="left"/>
    </xf>
    <xf numFmtId="0" fontId="10" fillId="0" borderId="1" xfId="0" applyFont="1" applyBorder="1"/>
    <xf numFmtId="165" fontId="8" fillId="0" borderId="1" xfId="1" applyNumberFormat="1" applyFont="1" applyBorder="1" applyAlignment="1" applyProtection="1">
      <alignment horizontal="left"/>
    </xf>
    <xf numFmtId="0" fontId="4" fillId="0" borderId="18" xfId="0" applyFont="1" applyBorder="1"/>
    <xf numFmtId="10" fontId="11" fillId="0" borderId="23" xfId="0" applyNumberFormat="1" applyFont="1" applyBorder="1"/>
    <xf numFmtId="0" fontId="4" fillId="0" borderId="17" xfId="0" applyFont="1" applyBorder="1"/>
    <xf numFmtId="164" fontId="4" fillId="0" borderId="24" xfId="0" applyNumberFormat="1" applyFont="1" applyBorder="1"/>
    <xf numFmtId="164" fontId="4" fillId="0" borderId="23" xfId="0" applyNumberFormat="1" applyFont="1" applyBorder="1"/>
    <xf numFmtId="0" fontId="1" fillId="0" borderId="1" xfId="0" applyFont="1" applyBorder="1"/>
    <xf numFmtId="10" fontId="11" fillId="0" borderId="25" xfId="0" applyNumberFormat="1" applyFont="1" applyBorder="1"/>
    <xf numFmtId="164" fontId="5" fillId="0" borderId="24" xfId="0" applyNumberFormat="1" applyFont="1" applyBorder="1"/>
    <xf numFmtId="0" fontId="5" fillId="0" borderId="18" xfId="0" applyFont="1" applyBorder="1"/>
    <xf numFmtId="0" fontId="5" fillId="0" borderId="17" xfId="0" applyFont="1" applyBorder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10" fillId="0" borderId="7" xfId="0" applyFont="1" applyBorder="1" applyAlignment="1"/>
    <xf numFmtId="0" fontId="10" fillId="0" borderId="9" xfId="0" applyFont="1" applyBorder="1" applyAlignment="1"/>
    <xf numFmtId="0" fontId="10" fillId="0" borderId="0" xfId="0" applyFont="1" applyBorder="1" applyAlignment="1"/>
    <xf numFmtId="0" fontId="11" fillId="5" borderId="3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22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20919-8E41-4D18-846D-0384D6687BED}">
  <dimension ref="B1:AL131"/>
  <sheetViews>
    <sheetView tabSelected="1" zoomScale="70" zoomScaleNormal="70" workbookViewId="0">
      <selection activeCell="E17" sqref="E17"/>
    </sheetView>
  </sheetViews>
  <sheetFormatPr defaultRowHeight="14.5" x14ac:dyDescent="0.35"/>
  <cols>
    <col min="2" max="2" width="8" customWidth="1"/>
    <col min="3" max="3" width="5.36328125" bestFit="1" customWidth="1"/>
    <col min="4" max="4" width="44.90625" customWidth="1"/>
    <col min="5" max="6" width="13.08984375" customWidth="1"/>
    <col min="7" max="7" width="8" bestFit="1" customWidth="1"/>
    <col min="8" max="8" width="7.54296875" customWidth="1"/>
    <col min="9" max="9" width="7.6328125" customWidth="1"/>
    <col min="10" max="11" width="13" customWidth="1"/>
    <col min="12" max="12" width="8" bestFit="1" customWidth="1"/>
    <col min="13" max="13" width="7.90625" customWidth="1"/>
    <col min="14" max="14" width="7.54296875" customWidth="1"/>
    <col min="15" max="15" width="11.54296875" customWidth="1"/>
    <col min="16" max="16" width="12" customWidth="1"/>
    <col min="17" max="17" width="8" bestFit="1" customWidth="1"/>
    <col min="18" max="18" width="7.453125" customWidth="1"/>
    <col min="19" max="19" width="8.6328125" customWidth="1"/>
    <col min="20" max="20" width="7.08984375" customWidth="1"/>
    <col min="21" max="21" width="9.6328125" customWidth="1"/>
    <col min="22" max="22" width="14.6328125" customWidth="1"/>
    <col min="23" max="23" width="11.6328125" customWidth="1"/>
    <col min="24" max="25" width="10.90625" bestFit="1" customWidth="1"/>
    <col min="26" max="26" width="5.6328125" bestFit="1" customWidth="1"/>
    <col min="258" max="258" width="3.6328125" customWidth="1"/>
    <col min="259" max="259" width="27.54296875" customWidth="1"/>
    <col min="260" max="261" width="8.08984375" customWidth="1"/>
    <col min="262" max="262" width="8" customWidth="1"/>
    <col min="263" max="263" width="7.90625" customWidth="1"/>
    <col min="264" max="264" width="7.08984375" customWidth="1"/>
    <col min="265" max="265" width="6.36328125" customWidth="1"/>
    <col min="266" max="266" width="6.08984375" customWidth="1"/>
    <col min="267" max="267" width="7.6328125" customWidth="1"/>
    <col min="268" max="268" width="5.36328125" customWidth="1"/>
    <col min="269" max="269" width="6.90625" customWidth="1"/>
    <col min="270" max="270" width="6.6328125" customWidth="1"/>
    <col min="271" max="271" width="6.36328125" customWidth="1"/>
    <col min="272" max="272" width="6.453125" customWidth="1"/>
    <col min="273" max="273" width="12.36328125" customWidth="1"/>
    <col min="274" max="274" width="7.453125" customWidth="1"/>
    <col min="275" max="275" width="7.08984375" customWidth="1"/>
    <col min="276" max="276" width="7" customWidth="1"/>
    <col min="514" max="514" width="3.6328125" customWidth="1"/>
    <col min="515" max="515" width="27.54296875" customWidth="1"/>
    <col min="516" max="517" width="8.08984375" customWidth="1"/>
    <col min="518" max="518" width="8" customWidth="1"/>
    <col min="519" max="519" width="7.90625" customWidth="1"/>
    <col min="520" max="520" width="7.08984375" customWidth="1"/>
    <col min="521" max="521" width="6.36328125" customWidth="1"/>
    <col min="522" max="522" width="6.08984375" customWidth="1"/>
    <col min="523" max="523" width="7.6328125" customWidth="1"/>
    <col min="524" max="524" width="5.36328125" customWidth="1"/>
    <col min="525" max="525" width="6.90625" customWidth="1"/>
    <col min="526" max="526" width="6.6328125" customWidth="1"/>
    <col min="527" max="527" width="6.36328125" customWidth="1"/>
    <col min="528" max="528" width="6.453125" customWidth="1"/>
    <col min="529" max="529" width="12.36328125" customWidth="1"/>
    <col min="530" max="530" width="7.453125" customWidth="1"/>
    <col min="531" max="531" width="7.08984375" customWidth="1"/>
    <col min="532" max="532" width="7" customWidth="1"/>
    <col min="770" max="770" width="3.6328125" customWidth="1"/>
    <col min="771" max="771" width="27.54296875" customWidth="1"/>
    <col min="772" max="773" width="8.08984375" customWidth="1"/>
    <col min="774" max="774" width="8" customWidth="1"/>
    <col min="775" max="775" width="7.90625" customWidth="1"/>
    <col min="776" max="776" width="7.08984375" customWidth="1"/>
    <col min="777" max="777" width="6.36328125" customWidth="1"/>
    <col min="778" max="778" width="6.08984375" customWidth="1"/>
    <col min="779" max="779" width="7.6328125" customWidth="1"/>
    <col min="780" max="780" width="5.36328125" customWidth="1"/>
    <col min="781" max="781" width="6.90625" customWidth="1"/>
    <col min="782" max="782" width="6.6328125" customWidth="1"/>
    <col min="783" max="783" width="6.36328125" customWidth="1"/>
    <col min="784" max="784" width="6.453125" customWidth="1"/>
    <col min="785" max="785" width="12.36328125" customWidth="1"/>
    <col min="786" max="786" width="7.453125" customWidth="1"/>
    <col min="787" max="787" width="7.08984375" customWidth="1"/>
    <col min="788" max="788" width="7" customWidth="1"/>
    <col min="1026" max="1026" width="3.6328125" customWidth="1"/>
    <col min="1027" max="1027" width="27.54296875" customWidth="1"/>
    <col min="1028" max="1029" width="8.08984375" customWidth="1"/>
    <col min="1030" max="1030" width="8" customWidth="1"/>
    <col min="1031" max="1031" width="7.90625" customWidth="1"/>
    <col min="1032" max="1032" width="7.08984375" customWidth="1"/>
    <col min="1033" max="1033" width="6.36328125" customWidth="1"/>
    <col min="1034" max="1034" width="6.08984375" customWidth="1"/>
    <col min="1035" max="1035" width="7.6328125" customWidth="1"/>
    <col min="1036" max="1036" width="5.36328125" customWidth="1"/>
    <col min="1037" max="1037" width="6.90625" customWidth="1"/>
    <col min="1038" max="1038" width="6.6328125" customWidth="1"/>
    <col min="1039" max="1039" width="6.36328125" customWidth="1"/>
    <col min="1040" max="1040" width="6.453125" customWidth="1"/>
    <col min="1041" max="1041" width="12.36328125" customWidth="1"/>
    <col min="1042" max="1042" width="7.453125" customWidth="1"/>
    <col min="1043" max="1043" width="7.08984375" customWidth="1"/>
    <col min="1044" max="1044" width="7" customWidth="1"/>
    <col min="1282" max="1282" width="3.6328125" customWidth="1"/>
    <col min="1283" max="1283" width="27.54296875" customWidth="1"/>
    <col min="1284" max="1285" width="8.08984375" customWidth="1"/>
    <col min="1286" max="1286" width="8" customWidth="1"/>
    <col min="1287" max="1287" width="7.90625" customWidth="1"/>
    <col min="1288" max="1288" width="7.08984375" customWidth="1"/>
    <col min="1289" max="1289" width="6.36328125" customWidth="1"/>
    <col min="1290" max="1290" width="6.08984375" customWidth="1"/>
    <col min="1291" max="1291" width="7.6328125" customWidth="1"/>
    <col min="1292" max="1292" width="5.36328125" customWidth="1"/>
    <col min="1293" max="1293" width="6.90625" customWidth="1"/>
    <col min="1294" max="1294" width="6.6328125" customWidth="1"/>
    <col min="1295" max="1295" width="6.36328125" customWidth="1"/>
    <col min="1296" max="1296" width="6.453125" customWidth="1"/>
    <col min="1297" max="1297" width="12.36328125" customWidth="1"/>
    <col min="1298" max="1298" width="7.453125" customWidth="1"/>
    <col min="1299" max="1299" width="7.08984375" customWidth="1"/>
    <col min="1300" max="1300" width="7" customWidth="1"/>
    <col min="1538" max="1538" width="3.6328125" customWidth="1"/>
    <col min="1539" max="1539" width="27.54296875" customWidth="1"/>
    <col min="1540" max="1541" width="8.08984375" customWidth="1"/>
    <col min="1542" max="1542" width="8" customWidth="1"/>
    <col min="1543" max="1543" width="7.90625" customWidth="1"/>
    <col min="1544" max="1544" width="7.08984375" customWidth="1"/>
    <col min="1545" max="1545" width="6.36328125" customWidth="1"/>
    <col min="1546" max="1546" width="6.08984375" customWidth="1"/>
    <col min="1547" max="1547" width="7.6328125" customWidth="1"/>
    <col min="1548" max="1548" width="5.36328125" customWidth="1"/>
    <col min="1549" max="1549" width="6.90625" customWidth="1"/>
    <col min="1550" max="1550" width="6.6328125" customWidth="1"/>
    <col min="1551" max="1551" width="6.36328125" customWidth="1"/>
    <col min="1552" max="1552" width="6.453125" customWidth="1"/>
    <col min="1553" max="1553" width="12.36328125" customWidth="1"/>
    <col min="1554" max="1554" width="7.453125" customWidth="1"/>
    <col min="1555" max="1555" width="7.08984375" customWidth="1"/>
    <col min="1556" max="1556" width="7" customWidth="1"/>
    <col min="1794" max="1794" width="3.6328125" customWidth="1"/>
    <col min="1795" max="1795" width="27.54296875" customWidth="1"/>
    <col min="1796" max="1797" width="8.08984375" customWidth="1"/>
    <col min="1798" max="1798" width="8" customWidth="1"/>
    <col min="1799" max="1799" width="7.90625" customWidth="1"/>
    <col min="1800" max="1800" width="7.08984375" customWidth="1"/>
    <col min="1801" max="1801" width="6.36328125" customWidth="1"/>
    <col min="1802" max="1802" width="6.08984375" customWidth="1"/>
    <col min="1803" max="1803" width="7.6328125" customWidth="1"/>
    <col min="1804" max="1804" width="5.36328125" customWidth="1"/>
    <col min="1805" max="1805" width="6.90625" customWidth="1"/>
    <col min="1806" max="1806" width="6.6328125" customWidth="1"/>
    <col min="1807" max="1807" width="6.36328125" customWidth="1"/>
    <col min="1808" max="1808" width="6.453125" customWidth="1"/>
    <col min="1809" max="1809" width="12.36328125" customWidth="1"/>
    <col min="1810" max="1810" width="7.453125" customWidth="1"/>
    <col min="1811" max="1811" width="7.08984375" customWidth="1"/>
    <col min="1812" max="1812" width="7" customWidth="1"/>
    <col min="2050" max="2050" width="3.6328125" customWidth="1"/>
    <col min="2051" max="2051" width="27.54296875" customWidth="1"/>
    <col min="2052" max="2053" width="8.08984375" customWidth="1"/>
    <col min="2054" max="2054" width="8" customWidth="1"/>
    <col min="2055" max="2055" width="7.90625" customWidth="1"/>
    <col min="2056" max="2056" width="7.08984375" customWidth="1"/>
    <col min="2057" max="2057" width="6.36328125" customWidth="1"/>
    <col min="2058" max="2058" width="6.08984375" customWidth="1"/>
    <col min="2059" max="2059" width="7.6328125" customWidth="1"/>
    <col min="2060" max="2060" width="5.36328125" customWidth="1"/>
    <col min="2061" max="2061" width="6.90625" customWidth="1"/>
    <col min="2062" max="2062" width="6.6328125" customWidth="1"/>
    <col min="2063" max="2063" width="6.36328125" customWidth="1"/>
    <col min="2064" max="2064" width="6.453125" customWidth="1"/>
    <col min="2065" max="2065" width="12.36328125" customWidth="1"/>
    <col min="2066" max="2066" width="7.453125" customWidth="1"/>
    <col min="2067" max="2067" width="7.08984375" customWidth="1"/>
    <col min="2068" max="2068" width="7" customWidth="1"/>
    <col min="2306" max="2306" width="3.6328125" customWidth="1"/>
    <col min="2307" max="2307" width="27.54296875" customWidth="1"/>
    <col min="2308" max="2309" width="8.08984375" customWidth="1"/>
    <col min="2310" max="2310" width="8" customWidth="1"/>
    <col min="2311" max="2311" width="7.90625" customWidth="1"/>
    <col min="2312" max="2312" width="7.08984375" customWidth="1"/>
    <col min="2313" max="2313" width="6.36328125" customWidth="1"/>
    <col min="2314" max="2314" width="6.08984375" customWidth="1"/>
    <col min="2315" max="2315" width="7.6328125" customWidth="1"/>
    <col min="2316" max="2316" width="5.36328125" customWidth="1"/>
    <col min="2317" max="2317" width="6.90625" customWidth="1"/>
    <col min="2318" max="2318" width="6.6328125" customWidth="1"/>
    <col min="2319" max="2319" width="6.36328125" customWidth="1"/>
    <col min="2320" max="2320" width="6.453125" customWidth="1"/>
    <col min="2321" max="2321" width="12.36328125" customWidth="1"/>
    <col min="2322" max="2322" width="7.453125" customWidth="1"/>
    <col min="2323" max="2323" width="7.08984375" customWidth="1"/>
    <col min="2324" max="2324" width="7" customWidth="1"/>
    <col min="2562" max="2562" width="3.6328125" customWidth="1"/>
    <col min="2563" max="2563" width="27.54296875" customWidth="1"/>
    <col min="2564" max="2565" width="8.08984375" customWidth="1"/>
    <col min="2566" max="2566" width="8" customWidth="1"/>
    <col min="2567" max="2567" width="7.90625" customWidth="1"/>
    <col min="2568" max="2568" width="7.08984375" customWidth="1"/>
    <col min="2569" max="2569" width="6.36328125" customWidth="1"/>
    <col min="2570" max="2570" width="6.08984375" customWidth="1"/>
    <col min="2571" max="2571" width="7.6328125" customWidth="1"/>
    <col min="2572" max="2572" width="5.36328125" customWidth="1"/>
    <col min="2573" max="2573" width="6.90625" customWidth="1"/>
    <col min="2574" max="2574" width="6.6328125" customWidth="1"/>
    <col min="2575" max="2575" width="6.36328125" customWidth="1"/>
    <col min="2576" max="2576" width="6.453125" customWidth="1"/>
    <col min="2577" max="2577" width="12.36328125" customWidth="1"/>
    <col min="2578" max="2578" width="7.453125" customWidth="1"/>
    <col min="2579" max="2579" width="7.08984375" customWidth="1"/>
    <col min="2580" max="2580" width="7" customWidth="1"/>
    <col min="2818" max="2818" width="3.6328125" customWidth="1"/>
    <col min="2819" max="2819" width="27.54296875" customWidth="1"/>
    <col min="2820" max="2821" width="8.08984375" customWidth="1"/>
    <col min="2822" max="2822" width="8" customWidth="1"/>
    <col min="2823" max="2823" width="7.90625" customWidth="1"/>
    <col min="2824" max="2824" width="7.08984375" customWidth="1"/>
    <col min="2825" max="2825" width="6.36328125" customWidth="1"/>
    <col min="2826" max="2826" width="6.08984375" customWidth="1"/>
    <col min="2827" max="2827" width="7.6328125" customWidth="1"/>
    <col min="2828" max="2828" width="5.36328125" customWidth="1"/>
    <col min="2829" max="2829" width="6.90625" customWidth="1"/>
    <col min="2830" max="2830" width="6.6328125" customWidth="1"/>
    <col min="2831" max="2831" width="6.36328125" customWidth="1"/>
    <col min="2832" max="2832" width="6.453125" customWidth="1"/>
    <col min="2833" max="2833" width="12.36328125" customWidth="1"/>
    <col min="2834" max="2834" width="7.453125" customWidth="1"/>
    <col min="2835" max="2835" width="7.08984375" customWidth="1"/>
    <col min="2836" max="2836" width="7" customWidth="1"/>
    <col min="3074" max="3074" width="3.6328125" customWidth="1"/>
    <col min="3075" max="3075" width="27.54296875" customWidth="1"/>
    <col min="3076" max="3077" width="8.08984375" customWidth="1"/>
    <col min="3078" max="3078" width="8" customWidth="1"/>
    <col min="3079" max="3079" width="7.90625" customWidth="1"/>
    <col min="3080" max="3080" width="7.08984375" customWidth="1"/>
    <col min="3081" max="3081" width="6.36328125" customWidth="1"/>
    <col min="3082" max="3082" width="6.08984375" customWidth="1"/>
    <col min="3083" max="3083" width="7.6328125" customWidth="1"/>
    <col min="3084" max="3084" width="5.36328125" customWidth="1"/>
    <col min="3085" max="3085" width="6.90625" customWidth="1"/>
    <col min="3086" max="3086" width="6.6328125" customWidth="1"/>
    <col min="3087" max="3087" width="6.36328125" customWidth="1"/>
    <col min="3088" max="3088" width="6.453125" customWidth="1"/>
    <col min="3089" max="3089" width="12.36328125" customWidth="1"/>
    <col min="3090" max="3090" width="7.453125" customWidth="1"/>
    <col min="3091" max="3091" width="7.08984375" customWidth="1"/>
    <col min="3092" max="3092" width="7" customWidth="1"/>
    <col min="3330" max="3330" width="3.6328125" customWidth="1"/>
    <col min="3331" max="3331" width="27.54296875" customWidth="1"/>
    <col min="3332" max="3333" width="8.08984375" customWidth="1"/>
    <col min="3334" max="3334" width="8" customWidth="1"/>
    <col min="3335" max="3335" width="7.90625" customWidth="1"/>
    <col min="3336" max="3336" width="7.08984375" customWidth="1"/>
    <col min="3337" max="3337" width="6.36328125" customWidth="1"/>
    <col min="3338" max="3338" width="6.08984375" customWidth="1"/>
    <col min="3339" max="3339" width="7.6328125" customWidth="1"/>
    <col min="3340" max="3340" width="5.36328125" customWidth="1"/>
    <col min="3341" max="3341" width="6.90625" customWidth="1"/>
    <col min="3342" max="3342" width="6.6328125" customWidth="1"/>
    <col min="3343" max="3343" width="6.36328125" customWidth="1"/>
    <col min="3344" max="3344" width="6.453125" customWidth="1"/>
    <col min="3345" max="3345" width="12.36328125" customWidth="1"/>
    <col min="3346" max="3346" width="7.453125" customWidth="1"/>
    <col min="3347" max="3347" width="7.08984375" customWidth="1"/>
    <col min="3348" max="3348" width="7" customWidth="1"/>
    <col min="3586" max="3586" width="3.6328125" customWidth="1"/>
    <col min="3587" max="3587" width="27.54296875" customWidth="1"/>
    <col min="3588" max="3589" width="8.08984375" customWidth="1"/>
    <col min="3590" max="3590" width="8" customWidth="1"/>
    <col min="3591" max="3591" width="7.90625" customWidth="1"/>
    <col min="3592" max="3592" width="7.08984375" customWidth="1"/>
    <col min="3593" max="3593" width="6.36328125" customWidth="1"/>
    <col min="3594" max="3594" width="6.08984375" customWidth="1"/>
    <col min="3595" max="3595" width="7.6328125" customWidth="1"/>
    <col min="3596" max="3596" width="5.36328125" customWidth="1"/>
    <col min="3597" max="3597" width="6.90625" customWidth="1"/>
    <col min="3598" max="3598" width="6.6328125" customWidth="1"/>
    <col min="3599" max="3599" width="6.36328125" customWidth="1"/>
    <col min="3600" max="3600" width="6.453125" customWidth="1"/>
    <col min="3601" max="3601" width="12.36328125" customWidth="1"/>
    <col min="3602" max="3602" width="7.453125" customWidth="1"/>
    <col min="3603" max="3603" width="7.08984375" customWidth="1"/>
    <col min="3604" max="3604" width="7" customWidth="1"/>
    <col min="3842" max="3842" width="3.6328125" customWidth="1"/>
    <col min="3843" max="3843" width="27.54296875" customWidth="1"/>
    <col min="3844" max="3845" width="8.08984375" customWidth="1"/>
    <col min="3846" max="3846" width="8" customWidth="1"/>
    <col min="3847" max="3847" width="7.90625" customWidth="1"/>
    <col min="3848" max="3848" width="7.08984375" customWidth="1"/>
    <col min="3849" max="3849" width="6.36328125" customWidth="1"/>
    <col min="3850" max="3850" width="6.08984375" customWidth="1"/>
    <col min="3851" max="3851" width="7.6328125" customWidth="1"/>
    <col min="3852" max="3852" width="5.36328125" customWidth="1"/>
    <col min="3853" max="3853" width="6.90625" customWidth="1"/>
    <col min="3854" max="3854" width="6.6328125" customWidth="1"/>
    <col min="3855" max="3855" width="6.36328125" customWidth="1"/>
    <col min="3856" max="3856" width="6.453125" customWidth="1"/>
    <col min="3857" max="3857" width="12.36328125" customWidth="1"/>
    <col min="3858" max="3858" width="7.453125" customWidth="1"/>
    <col min="3859" max="3859" width="7.08984375" customWidth="1"/>
    <col min="3860" max="3860" width="7" customWidth="1"/>
    <col min="4098" max="4098" width="3.6328125" customWidth="1"/>
    <col min="4099" max="4099" width="27.54296875" customWidth="1"/>
    <col min="4100" max="4101" width="8.08984375" customWidth="1"/>
    <col min="4102" max="4102" width="8" customWidth="1"/>
    <col min="4103" max="4103" width="7.90625" customWidth="1"/>
    <col min="4104" max="4104" width="7.08984375" customWidth="1"/>
    <col min="4105" max="4105" width="6.36328125" customWidth="1"/>
    <col min="4106" max="4106" width="6.08984375" customWidth="1"/>
    <col min="4107" max="4107" width="7.6328125" customWidth="1"/>
    <col min="4108" max="4108" width="5.36328125" customWidth="1"/>
    <col min="4109" max="4109" width="6.90625" customWidth="1"/>
    <col min="4110" max="4110" width="6.6328125" customWidth="1"/>
    <col min="4111" max="4111" width="6.36328125" customWidth="1"/>
    <col min="4112" max="4112" width="6.453125" customWidth="1"/>
    <col min="4113" max="4113" width="12.36328125" customWidth="1"/>
    <col min="4114" max="4114" width="7.453125" customWidth="1"/>
    <col min="4115" max="4115" width="7.08984375" customWidth="1"/>
    <col min="4116" max="4116" width="7" customWidth="1"/>
    <col min="4354" max="4354" width="3.6328125" customWidth="1"/>
    <col min="4355" max="4355" width="27.54296875" customWidth="1"/>
    <col min="4356" max="4357" width="8.08984375" customWidth="1"/>
    <col min="4358" max="4358" width="8" customWidth="1"/>
    <col min="4359" max="4359" width="7.90625" customWidth="1"/>
    <col min="4360" max="4360" width="7.08984375" customWidth="1"/>
    <col min="4361" max="4361" width="6.36328125" customWidth="1"/>
    <col min="4362" max="4362" width="6.08984375" customWidth="1"/>
    <col min="4363" max="4363" width="7.6328125" customWidth="1"/>
    <col min="4364" max="4364" width="5.36328125" customWidth="1"/>
    <col min="4365" max="4365" width="6.90625" customWidth="1"/>
    <col min="4366" max="4366" width="6.6328125" customWidth="1"/>
    <col min="4367" max="4367" width="6.36328125" customWidth="1"/>
    <col min="4368" max="4368" width="6.453125" customWidth="1"/>
    <col min="4369" max="4369" width="12.36328125" customWidth="1"/>
    <col min="4370" max="4370" width="7.453125" customWidth="1"/>
    <col min="4371" max="4371" width="7.08984375" customWidth="1"/>
    <col min="4372" max="4372" width="7" customWidth="1"/>
    <col min="4610" max="4610" width="3.6328125" customWidth="1"/>
    <col min="4611" max="4611" width="27.54296875" customWidth="1"/>
    <col min="4612" max="4613" width="8.08984375" customWidth="1"/>
    <col min="4614" max="4614" width="8" customWidth="1"/>
    <col min="4615" max="4615" width="7.90625" customWidth="1"/>
    <col min="4616" max="4616" width="7.08984375" customWidth="1"/>
    <col min="4617" max="4617" width="6.36328125" customWidth="1"/>
    <col min="4618" max="4618" width="6.08984375" customWidth="1"/>
    <col min="4619" max="4619" width="7.6328125" customWidth="1"/>
    <col min="4620" max="4620" width="5.36328125" customWidth="1"/>
    <col min="4621" max="4621" width="6.90625" customWidth="1"/>
    <col min="4622" max="4622" width="6.6328125" customWidth="1"/>
    <col min="4623" max="4623" width="6.36328125" customWidth="1"/>
    <col min="4624" max="4624" width="6.453125" customWidth="1"/>
    <col min="4625" max="4625" width="12.36328125" customWidth="1"/>
    <col min="4626" max="4626" width="7.453125" customWidth="1"/>
    <col min="4627" max="4627" width="7.08984375" customWidth="1"/>
    <col min="4628" max="4628" width="7" customWidth="1"/>
    <col min="4866" max="4866" width="3.6328125" customWidth="1"/>
    <col min="4867" max="4867" width="27.54296875" customWidth="1"/>
    <col min="4868" max="4869" width="8.08984375" customWidth="1"/>
    <col min="4870" max="4870" width="8" customWidth="1"/>
    <col min="4871" max="4871" width="7.90625" customWidth="1"/>
    <col min="4872" max="4872" width="7.08984375" customWidth="1"/>
    <col min="4873" max="4873" width="6.36328125" customWidth="1"/>
    <col min="4874" max="4874" width="6.08984375" customWidth="1"/>
    <col min="4875" max="4875" width="7.6328125" customWidth="1"/>
    <col min="4876" max="4876" width="5.36328125" customWidth="1"/>
    <col min="4877" max="4877" width="6.90625" customWidth="1"/>
    <col min="4878" max="4878" width="6.6328125" customWidth="1"/>
    <col min="4879" max="4879" width="6.36328125" customWidth="1"/>
    <col min="4880" max="4880" width="6.453125" customWidth="1"/>
    <col min="4881" max="4881" width="12.36328125" customWidth="1"/>
    <col min="4882" max="4882" width="7.453125" customWidth="1"/>
    <col min="4883" max="4883" width="7.08984375" customWidth="1"/>
    <col min="4884" max="4884" width="7" customWidth="1"/>
    <col min="5122" max="5122" width="3.6328125" customWidth="1"/>
    <col min="5123" max="5123" width="27.54296875" customWidth="1"/>
    <col min="5124" max="5125" width="8.08984375" customWidth="1"/>
    <col min="5126" max="5126" width="8" customWidth="1"/>
    <col min="5127" max="5127" width="7.90625" customWidth="1"/>
    <col min="5128" max="5128" width="7.08984375" customWidth="1"/>
    <col min="5129" max="5129" width="6.36328125" customWidth="1"/>
    <col min="5130" max="5130" width="6.08984375" customWidth="1"/>
    <col min="5131" max="5131" width="7.6328125" customWidth="1"/>
    <col min="5132" max="5132" width="5.36328125" customWidth="1"/>
    <col min="5133" max="5133" width="6.90625" customWidth="1"/>
    <col min="5134" max="5134" width="6.6328125" customWidth="1"/>
    <col min="5135" max="5135" width="6.36328125" customWidth="1"/>
    <col min="5136" max="5136" width="6.453125" customWidth="1"/>
    <col min="5137" max="5137" width="12.36328125" customWidth="1"/>
    <col min="5138" max="5138" width="7.453125" customWidth="1"/>
    <col min="5139" max="5139" width="7.08984375" customWidth="1"/>
    <col min="5140" max="5140" width="7" customWidth="1"/>
    <col min="5378" max="5378" width="3.6328125" customWidth="1"/>
    <col min="5379" max="5379" width="27.54296875" customWidth="1"/>
    <col min="5380" max="5381" width="8.08984375" customWidth="1"/>
    <col min="5382" max="5382" width="8" customWidth="1"/>
    <col min="5383" max="5383" width="7.90625" customWidth="1"/>
    <col min="5384" max="5384" width="7.08984375" customWidth="1"/>
    <col min="5385" max="5385" width="6.36328125" customWidth="1"/>
    <col min="5386" max="5386" width="6.08984375" customWidth="1"/>
    <col min="5387" max="5387" width="7.6328125" customWidth="1"/>
    <col min="5388" max="5388" width="5.36328125" customWidth="1"/>
    <col min="5389" max="5389" width="6.90625" customWidth="1"/>
    <col min="5390" max="5390" width="6.6328125" customWidth="1"/>
    <col min="5391" max="5391" width="6.36328125" customWidth="1"/>
    <col min="5392" max="5392" width="6.453125" customWidth="1"/>
    <col min="5393" max="5393" width="12.36328125" customWidth="1"/>
    <col min="5394" max="5394" width="7.453125" customWidth="1"/>
    <col min="5395" max="5395" width="7.08984375" customWidth="1"/>
    <col min="5396" max="5396" width="7" customWidth="1"/>
    <col min="5634" max="5634" width="3.6328125" customWidth="1"/>
    <col min="5635" max="5635" width="27.54296875" customWidth="1"/>
    <col min="5636" max="5637" width="8.08984375" customWidth="1"/>
    <col min="5638" max="5638" width="8" customWidth="1"/>
    <col min="5639" max="5639" width="7.90625" customWidth="1"/>
    <col min="5640" max="5640" width="7.08984375" customWidth="1"/>
    <col min="5641" max="5641" width="6.36328125" customWidth="1"/>
    <col min="5642" max="5642" width="6.08984375" customWidth="1"/>
    <col min="5643" max="5643" width="7.6328125" customWidth="1"/>
    <col min="5644" max="5644" width="5.36328125" customWidth="1"/>
    <col min="5645" max="5645" width="6.90625" customWidth="1"/>
    <col min="5646" max="5646" width="6.6328125" customWidth="1"/>
    <col min="5647" max="5647" width="6.36328125" customWidth="1"/>
    <col min="5648" max="5648" width="6.453125" customWidth="1"/>
    <col min="5649" max="5649" width="12.36328125" customWidth="1"/>
    <col min="5650" max="5650" width="7.453125" customWidth="1"/>
    <col min="5651" max="5651" width="7.08984375" customWidth="1"/>
    <col min="5652" max="5652" width="7" customWidth="1"/>
    <col min="5890" max="5890" width="3.6328125" customWidth="1"/>
    <col min="5891" max="5891" width="27.54296875" customWidth="1"/>
    <col min="5892" max="5893" width="8.08984375" customWidth="1"/>
    <col min="5894" max="5894" width="8" customWidth="1"/>
    <col min="5895" max="5895" width="7.90625" customWidth="1"/>
    <col min="5896" max="5896" width="7.08984375" customWidth="1"/>
    <col min="5897" max="5897" width="6.36328125" customWidth="1"/>
    <col min="5898" max="5898" width="6.08984375" customWidth="1"/>
    <col min="5899" max="5899" width="7.6328125" customWidth="1"/>
    <col min="5900" max="5900" width="5.36328125" customWidth="1"/>
    <col min="5901" max="5901" width="6.90625" customWidth="1"/>
    <col min="5902" max="5902" width="6.6328125" customWidth="1"/>
    <col min="5903" max="5903" width="6.36328125" customWidth="1"/>
    <col min="5904" max="5904" width="6.453125" customWidth="1"/>
    <col min="5905" max="5905" width="12.36328125" customWidth="1"/>
    <col min="5906" max="5906" width="7.453125" customWidth="1"/>
    <col min="5907" max="5907" width="7.08984375" customWidth="1"/>
    <col min="5908" max="5908" width="7" customWidth="1"/>
    <col min="6146" max="6146" width="3.6328125" customWidth="1"/>
    <col min="6147" max="6147" width="27.54296875" customWidth="1"/>
    <col min="6148" max="6149" width="8.08984375" customWidth="1"/>
    <col min="6150" max="6150" width="8" customWidth="1"/>
    <col min="6151" max="6151" width="7.90625" customWidth="1"/>
    <col min="6152" max="6152" width="7.08984375" customWidth="1"/>
    <col min="6153" max="6153" width="6.36328125" customWidth="1"/>
    <col min="6154" max="6154" width="6.08984375" customWidth="1"/>
    <col min="6155" max="6155" width="7.6328125" customWidth="1"/>
    <col min="6156" max="6156" width="5.36328125" customWidth="1"/>
    <col min="6157" max="6157" width="6.90625" customWidth="1"/>
    <col min="6158" max="6158" width="6.6328125" customWidth="1"/>
    <col min="6159" max="6159" width="6.36328125" customWidth="1"/>
    <col min="6160" max="6160" width="6.453125" customWidth="1"/>
    <col min="6161" max="6161" width="12.36328125" customWidth="1"/>
    <col min="6162" max="6162" width="7.453125" customWidth="1"/>
    <col min="6163" max="6163" width="7.08984375" customWidth="1"/>
    <col min="6164" max="6164" width="7" customWidth="1"/>
    <col min="6402" max="6402" width="3.6328125" customWidth="1"/>
    <col min="6403" max="6403" width="27.54296875" customWidth="1"/>
    <col min="6404" max="6405" width="8.08984375" customWidth="1"/>
    <col min="6406" max="6406" width="8" customWidth="1"/>
    <col min="6407" max="6407" width="7.90625" customWidth="1"/>
    <col min="6408" max="6408" width="7.08984375" customWidth="1"/>
    <col min="6409" max="6409" width="6.36328125" customWidth="1"/>
    <col min="6410" max="6410" width="6.08984375" customWidth="1"/>
    <col min="6411" max="6411" width="7.6328125" customWidth="1"/>
    <col min="6412" max="6412" width="5.36328125" customWidth="1"/>
    <col min="6413" max="6413" width="6.90625" customWidth="1"/>
    <col min="6414" max="6414" width="6.6328125" customWidth="1"/>
    <col min="6415" max="6415" width="6.36328125" customWidth="1"/>
    <col min="6416" max="6416" width="6.453125" customWidth="1"/>
    <col min="6417" max="6417" width="12.36328125" customWidth="1"/>
    <col min="6418" max="6418" width="7.453125" customWidth="1"/>
    <col min="6419" max="6419" width="7.08984375" customWidth="1"/>
    <col min="6420" max="6420" width="7" customWidth="1"/>
    <col min="6658" max="6658" width="3.6328125" customWidth="1"/>
    <col min="6659" max="6659" width="27.54296875" customWidth="1"/>
    <col min="6660" max="6661" width="8.08984375" customWidth="1"/>
    <col min="6662" max="6662" width="8" customWidth="1"/>
    <col min="6663" max="6663" width="7.90625" customWidth="1"/>
    <col min="6664" max="6664" width="7.08984375" customWidth="1"/>
    <col min="6665" max="6665" width="6.36328125" customWidth="1"/>
    <col min="6666" max="6666" width="6.08984375" customWidth="1"/>
    <col min="6667" max="6667" width="7.6328125" customWidth="1"/>
    <col min="6668" max="6668" width="5.36328125" customWidth="1"/>
    <col min="6669" max="6669" width="6.90625" customWidth="1"/>
    <col min="6670" max="6670" width="6.6328125" customWidth="1"/>
    <col min="6671" max="6671" width="6.36328125" customWidth="1"/>
    <col min="6672" max="6672" width="6.453125" customWidth="1"/>
    <col min="6673" max="6673" width="12.36328125" customWidth="1"/>
    <col min="6674" max="6674" width="7.453125" customWidth="1"/>
    <col min="6675" max="6675" width="7.08984375" customWidth="1"/>
    <col min="6676" max="6676" width="7" customWidth="1"/>
    <col min="6914" max="6914" width="3.6328125" customWidth="1"/>
    <col min="6915" max="6915" width="27.54296875" customWidth="1"/>
    <col min="6916" max="6917" width="8.08984375" customWidth="1"/>
    <col min="6918" max="6918" width="8" customWidth="1"/>
    <col min="6919" max="6919" width="7.90625" customWidth="1"/>
    <col min="6920" max="6920" width="7.08984375" customWidth="1"/>
    <col min="6921" max="6921" width="6.36328125" customWidth="1"/>
    <col min="6922" max="6922" width="6.08984375" customWidth="1"/>
    <col min="6923" max="6923" width="7.6328125" customWidth="1"/>
    <col min="6924" max="6924" width="5.36328125" customWidth="1"/>
    <col min="6925" max="6925" width="6.90625" customWidth="1"/>
    <col min="6926" max="6926" width="6.6328125" customWidth="1"/>
    <col min="6927" max="6927" width="6.36328125" customWidth="1"/>
    <col min="6928" max="6928" width="6.453125" customWidth="1"/>
    <col min="6929" max="6929" width="12.36328125" customWidth="1"/>
    <col min="6930" max="6930" width="7.453125" customWidth="1"/>
    <col min="6931" max="6931" width="7.08984375" customWidth="1"/>
    <col min="6932" max="6932" width="7" customWidth="1"/>
    <col min="7170" max="7170" width="3.6328125" customWidth="1"/>
    <col min="7171" max="7171" width="27.54296875" customWidth="1"/>
    <col min="7172" max="7173" width="8.08984375" customWidth="1"/>
    <col min="7174" max="7174" width="8" customWidth="1"/>
    <col min="7175" max="7175" width="7.90625" customWidth="1"/>
    <col min="7176" max="7176" width="7.08984375" customWidth="1"/>
    <col min="7177" max="7177" width="6.36328125" customWidth="1"/>
    <col min="7178" max="7178" width="6.08984375" customWidth="1"/>
    <col min="7179" max="7179" width="7.6328125" customWidth="1"/>
    <col min="7180" max="7180" width="5.36328125" customWidth="1"/>
    <col min="7181" max="7181" width="6.90625" customWidth="1"/>
    <col min="7182" max="7182" width="6.6328125" customWidth="1"/>
    <col min="7183" max="7183" width="6.36328125" customWidth="1"/>
    <col min="7184" max="7184" width="6.453125" customWidth="1"/>
    <col min="7185" max="7185" width="12.36328125" customWidth="1"/>
    <col min="7186" max="7186" width="7.453125" customWidth="1"/>
    <col min="7187" max="7187" width="7.08984375" customWidth="1"/>
    <col min="7188" max="7188" width="7" customWidth="1"/>
    <col min="7426" max="7426" width="3.6328125" customWidth="1"/>
    <col min="7427" max="7427" width="27.54296875" customWidth="1"/>
    <col min="7428" max="7429" width="8.08984375" customWidth="1"/>
    <col min="7430" max="7430" width="8" customWidth="1"/>
    <col min="7431" max="7431" width="7.90625" customWidth="1"/>
    <col min="7432" max="7432" width="7.08984375" customWidth="1"/>
    <col min="7433" max="7433" width="6.36328125" customWidth="1"/>
    <col min="7434" max="7434" width="6.08984375" customWidth="1"/>
    <col min="7435" max="7435" width="7.6328125" customWidth="1"/>
    <col min="7436" max="7436" width="5.36328125" customWidth="1"/>
    <col min="7437" max="7437" width="6.90625" customWidth="1"/>
    <col min="7438" max="7438" width="6.6328125" customWidth="1"/>
    <col min="7439" max="7439" width="6.36328125" customWidth="1"/>
    <col min="7440" max="7440" width="6.453125" customWidth="1"/>
    <col min="7441" max="7441" width="12.36328125" customWidth="1"/>
    <col min="7442" max="7442" width="7.453125" customWidth="1"/>
    <col min="7443" max="7443" width="7.08984375" customWidth="1"/>
    <col min="7444" max="7444" width="7" customWidth="1"/>
    <col min="7682" max="7682" width="3.6328125" customWidth="1"/>
    <col min="7683" max="7683" width="27.54296875" customWidth="1"/>
    <col min="7684" max="7685" width="8.08984375" customWidth="1"/>
    <col min="7686" max="7686" width="8" customWidth="1"/>
    <col min="7687" max="7687" width="7.90625" customWidth="1"/>
    <col min="7688" max="7688" width="7.08984375" customWidth="1"/>
    <col min="7689" max="7689" width="6.36328125" customWidth="1"/>
    <col min="7690" max="7690" width="6.08984375" customWidth="1"/>
    <col min="7691" max="7691" width="7.6328125" customWidth="1"/>
    <col min="7692" max="7692" width="5.36328125" customWidth="1"/>
    <col min="7693" max="7693" width="6.90625" customWidth="1"/>
    <col min="7694" max="7694" width="6.6328125" customWidth="1"/>
    <col min="7695" max="7695" width="6.36328125" customWidth="1"/>
    <col min="7696" max="7696" width="6.453125" customWidth="1"/>
    <col min="7697" max="7697" width="12.36328125" customWidth="1"/>
    <col min="7698" max="7698" width="7.453125" customWidth="1"/>
    <col min="7699" max="7699" width="7.08984375" customWidth="1"/>
    <col min="7700" max="7700" width="7" customWidth="1"/>
    <col min="7938" max="7938" width="3.6328125" customWidth="1"/>
    <col min="7939" max="7939" width="27.54296875" customWidth="1"/>
    <col min="7940" max="7941" width="8.08984375" customWidth="1"/>
    <col min="7942" max="7942" width="8" customWidth="1"/>
    <col min="7943" max="7943" width="7.90625" customWidth="1"/>
    <col min="7944" max="7944" width="7.08984375" customWidth="1"/>
    <col min="7945" max="7945" width="6.36328125" customWidth="1"/>
    <col min="7946" max="7946" width="6.08984375" customWidth="1"/>
    <col min="7947" max="7947" width="7.6328125" customWidth="1"/>
    <col min="7948" max="7948" width="5.36328125" customWidth="1"/>
    <col min="7949" max="7949" width="6.90625" customWidth="1"/>
    <col min="7950" max="7950" width="6.6328125" customWidth="1"/>
    <col min="7951" max="7951" width="6.36328125" customWidth="1"/>
    <col min="7952" max="7952" width="6.453125" customWidth="1"/>
    <col min="7953" max="7953" width="12.36328125" customWidth="1"/>
    <col min="7954" max="7954" width="7.453125" customWidth="1"/>
    <col min="7955" max="7955" width="7.08984375" customWidth="1"/>
    <col min="7956" max="7956" width="7" customWidth="1"/>
    <col min="8194" max="8194" width="3.6328125" customWidth="1"/>
    <col min="8195" max="8195" width="27.54296875" customWidth="1"/>
    <col min="8196" max="8197" width="8.08984375" customWidth="1"/>
    <col min="8198" max="8198" width="8" customWidth="1"/>
    <col min="8199" max="8199" width="7.90625" customWidth="1"/>
    <col min="8200" max="8200" width="7.08984375" customWidth="1"/>
    <col min="8201" max="8201" width="6.36328125" customWidth="1"/>
    <col min="8202" max="8202" width="6.08984375" customWidth="1"/>
    <col min="8203" max="8203" width="7.6328125" customWidth="1"/>
    <col min="8204" max="8204" width="5.36328125" customWidth="1"/>
    <col min="8205" max="8205" width="6.90625" customWidth="1"/>
    <col min="8206" max="8206" width="6.6328125" customWidth="1"/>
    <col min="8207" max="8207" width="6.36328125" customWidth="1"/>
    <col min="8208" max="8208" width="6.453125" customWidth="1"/>
    <col min="8209" max="8209" width="12.36328125" customWidth="1"/>
    <col min="8210" max="8210" width="7.453125" customWidth="1"/>
    <col min="8211" max="8211" width="7.08984375" customWidth="1"/>
    <col min="8212" max="8212" width="7" customWidth="1"/>
    <col min="8450" max="8450" width="3.6328125" customWidth="1"/>
    <col min="8451" max="8451" width="27.54296875" customWidth="1"/>
    <col min="8452" max="8453" width="8.08984375" customWidth="1"/>
    <col min="8454" max="8454" width="8" customWidth="1"/>
    <col min="8455" max="8455" width="7.90625" customWidth="1"/>
    <col min="8456" max="8456" width="7.08984375" customWidth="1"/>
    <col min="8457" max="8457" width="6.36328125" customWidth="1"/>
    <col min="8458" max="8458" width="6.08984375" customWidth="1"/>
    <col min="8459" max="8459" width="7.6328125" customWidth="1"/>
    <col min="8460" max="8460" width="5.36328125" customWidth="1"/>
    <col min="8461" max="8461" width="6.90625" customWidth="1"/>
    <col min="8462" max="8462" width="6.6328125" customWidth="1"/>
    <col min="8463" max="8463" width="6.36328125" customWidth="1"/>
    <col min="8464" max="8464" width="6.453125" customWidth="1"/>
    <col min="8465" max="8465" width="12.36328125" customWidth="1"/>
    <col min="8466" max="8466" width="7.453125" customWidth="1"/>
    <col min="8467" max="8467" width="7.08984375" customWidth="1"/>
    <col min="8468" max="8468" width="7" customWidth="1"/>
    <col min="8706" max="8706" width="3.6328125" customWidth="1"/>
    <col min="8707" max="8707" width="27.54296875" customWidth="1"/>
    <col min="8708" max="8709" width="8.08984375" customWidth="1"/>
    <col min="8710" max="8710" width="8" customWidth="1"/>
    <col min="8711" max="8711" width="7.90625" customWidth="1"/>
    <col min="8712" max="8712" width="7.08984375" customWidth="1"/>
    <col min="8713" max="8713" width="6.36328125" customWidth="1"/>
    <col min="8714" max="8714" width="6.08984375" customWidth="1"/>
    <col min="8715" max="8715" width="7.6328125" customWidth="1"/>
    <col min="8716" max="8716" width="5.36328125" customWidth="1"/>
    <col min="8717" max="8717" width="6.90625" customWidth="1"/>
    <col min="8718" max="8718" width="6.6328125" customWidth="1"/>
    <col min="8719" max="8719" width="6.36328125" customWidth="1"/>
    <col min="8720" max="8720" width="6.453125" customWidth="1"/>
    <col min="8721" max="8721" width="12.36328125" customWidth="1"/>
    <col min="8722" max="8722" width="7.453125" customWidth="1"/>
    <col min="8723" max="8723" width="7.08984375" customWidth="1"/>
    <col min="8724" max="8724" width="7" customWidth="1"/>
    <col min="8962" max="8962" width="3.6328125" customWidth="1"/>
    <col min="8963" max="8963" width="27.54296875" customWidth="1"/>
    <col min="8964" max="8965" width="8.08984375" customWidth="1"/>
    <col min="8966" max="8966" width="8" customWidth="1"/>
    <col min="8967" max="8967" width="7.90625" customWidth="1"/>
    <col min="8968" max="8968" width="7.08984375" customWidth="1"/>
    <col min="8969" max="8969" width="6.36328125" customWidth="1"/>
    <col min="8970" max="8970" width="6.08984375" customWidth="1"/>
    <col min="8971" max="8971" width="7.6328125" customWidth="1"/>
    <col min="8972" max="8972" width="5.36328125" customWidth="1"/>
    <col min="8973" max="8973" width="6.90625" customWidth="1"/>
    <col min="8974" max="8974" width="6.6328125" customWidth="1"/>
    <col min="8975" max="8975" width="6.36328125" customWidth="1"/>
    <col min="8976" max="8976" width="6.453125" customWidth="1"/>
    <col min="8977" max="8977" width="12.36328125" customWidth="1"/>
    <col min="8978" max="8978" width="7.453125" customWidth="1"/>
    <col min="8979" max="8979" width="7.08984375" customWidth="1"/>
    <col min="8980" max="8980" width="7" customWidth="1"/>
    <col min="9218" max="9218" width="3.6328125" customWidth="1"/>
    <col min="9219" max="9219" width="27.54296875" customWidth="1"/>
    <col min="9220" max="9221" width="8.08984375" customWidth="1"/>
    <col min="9222" max="9222" width="8" customWidth="1"/>
    <col min="9223" max="9223" width="7.90625" customWidth="1"/>
    <col min="9224" max="9224" width="7.08984375" customWidth="1"/>
    <col min="9225" max="9225" width="6.36328125" customWidth="1"/>
    <col min="9226" max="9226" width="6.08984375" customWidth="1"/>
    <col min="9227" max="9227" width="7.6328125" customWidth="1"/>
    <col min="9228" max="9228" width="5.36328125" customWidth="1"/>
    <col min="9229" max="9229" width="6.90625" customWidth="1"/>
    <col min="9230" max="9230" width="6.6328125" customWidth="1"/>
    <col min="9231" max="9231" width="6.36328125" customWidth="1"/>
    <col min="9232" max="9232" width="6.453125" customWidth="1"/>
    <col min="9233" max="9233" width="12.36328125" customWidth="1"/>
    <col min="9234" max="9234" width="7.453125" customWidth="1"/>
    <col min="9235" max="9235" width="7.08984375" customWidth="1"/>
    <col min="9236" max="9236" width="7" customWidth="1"/>
    <col min="9474" max="9474" width="3.6328125" customWidth="1"/>
    <col min="9475" max="9475" width="27.54296875" customWidth="1"/>
    <col min="9476" max="9477" width="8.08984375" customWidth="1"/>
    <col min="9478" max="9478" width="8" customWidth="1"/>
    <col min="9479" max="9479" width="7.90625" customWidth="1"/>
    <col min="9480" max="9480" width="7.08984375" customWidth="1"/>
    <col min="9481" max="9481" width="6.36328125" customWidth="1"/>
    <col min="9482" max="9482" width="6.08984375" customWidth="1"/>
    <col min="9483" max="9483" width="7.6328125" customWidth="1"/>
    <col min="9484" max="9484" width="5.36328125" customWidth="1"/>
    <col min="9485" max="9485" width="6.90625" customWidth="1"/>
    <col min="9486" max="9486" width="6.6328125" customWidth="1"/>
    <col min="9487" max="9487" width="6.36328125" customWidth="1"/>
    <col min="9488" max="9488" width="6.453125" customWidth="1"/>
    <col min="9489" max="9489" width="12.36328125" customWidth="1"/>
    <col min="9490" max="9490" width="7.453125" customWidth="1"/>
    <col min="9491" max="9491" width="7.08984375" customWidth="1"/>
    <col min="9492" max="9492" width="7" customWidth="1"/>
    <col min="9730" max="9730" width="3.6328125" customWidth="1"/>
    <col min="9731" max="9731" width="27.54296875" customWidth="1"/>
    <col min="9732" max="9733" width="8.08984375" customWidth="1"/>
    <col min="9734" max="9734" width="8" customWidth="1"/>
    <col min="9735" max="9735" width="7.90625" customWidth="1"/>
    <col min="9736" max="9736" width="7.08984375" customWidth="1"/>
    <col min="9737" max="9737" width="6.36328125" customWidth="1"/>
    <col min="9738" max="9738" width="6.08984375" customWidth="1"/>
    <col min="9739" max="9739" width="7.6328125" customWidth="1"/>
    <col min="9740" max="9740" width="5.36328125" customWidth="1"/>
    <col min="9741" max="9741" width="6.90625" customWidth="1"/>
    <col min="9742" max="9742" width="6.6328125" customWidth="1"/>
    <col min="9743" max="9743" width="6.36328125" customWidth="1"/>
    <col min="9744" max="9744" width="6.453125" customWidth="1"/>
    <col min="9745" max="9745" width="12.36328125" customWidth="1"/>
    <col min="9746" max="9746" width="7.453125" customWidth="1"/>
    <col min="9747" max="9747" width="7.08984375" customWidth="1"/>
    <col min="9748" max="9748" width="7" customWidth="1"/>
    <col min="9986" max="9986" width="3.6328125" customWidth="1"/>
    <col min="9987" max="9987" width="27.54296875" customWidth="1"/>
    <col min="9988" max="9989" width="8.08984375" customWidth="1"/>
    <col min="9990" max="9990" width="8" customWidth="1"/>
    <col min="9991" max="9991" width="7.90625" customWidth="1"/>
    <col min="9992" max="9992" width="7.08984375" customWidth="1"/>
    <col min="9993" max="9993" width="6.36328125" customWidth="1"/>
    <col min="9994" max="9994" width="6.08984375" customWidth="1"/>
    <col min="9995" max="9995" width="7.6328125" customWidth="1"/>
    <col min="9996" max="9996" width="5.36328125" customWidth="1"/>
    <col min="9997" max="9997" width="6.90625" customWidth="1"/>
    <col min="9998" max="9998" width="6.6328125" customWidth="1"/>
    <col min="9999" max="9999" width="6.36328125" customWidth="1"/>
    <col min="10000" max="10000" width="6.453125" customWidth="1"/>
    <col min="10001" max="10001" width="12.36328125" customWidth="1"/>
    <col min="10002" max="10002" width="7.453125" customWidth="1"/>
    <col min="10003" max="10003" width="7.08984375" customWidth="1"/>
    <col min="10004" max="10004" width="7" customWidth="1"/>
    <col min="10242" max="10242" width="3.6328125" customWidth="1"/>
    <col min="10243" max="10243" width="27.54296875" customWidth="1"/>
    <col min="10244" max="10245" width="8.08984375" customWidth="1"/>
    <col min="10246" max="10246" width="8" customWidth="1"/>
    <col min="10247" max="10247" width="7.90625" customWidth="1"/>
    <col min="10248" max="10248" width="7.08984375" customWidth="1"/>
    <col min="10249" max="10249" width="6.36328125" customWidth="1"/>
    <col min="10250" max="10250" width="6.08984375" customWidth="1"/>
    <col min="10251" max="10251" width="7.6328125" customWidth="1"/>
    <col min="10252" max="10252" width="5.36328125" customWidth="1"/>
    <col min="10253" max="10253" width="6.90625" customWidth="1"/>
    <col min="10254" max="10254" width="6.6328125" customWidth="1"/>
    <col min="10255" max="10255" width="6.36328125" customWidth="1"/>
    <col min="10256" max="10256" width="6.453125" customWidth="1"/>
    <col min="10257" max="10257" width="12.36328125" customWidth="1"/>
    <col min="10258" max="10258" width="7.453125" customWidth="1"/>
    <col min="10259" max="10259" width="7.08984375" customWidth="1"/>
    <col min="10260" max="10260" width="7" customWidth="1"/>
    <col min="10498" max="10498" width="3.6328125" customWidth="1"/>
    <col min="10499" max="10499" width="27.54296875" customWidth="1"/>
    <col min="10500" max="10501" width="8.08984375" customWidth="1"/>
    <col min="10502" max="10502" width="8" customWidth="1"/>
    <col min="10503" max="10503" width="7.90625" customWidth="1"/>
    <col min="10504" max="10504" width="7.08984375" customWidth="1"/>
    <col min="10505" max="10505" width="6.36328125" customWidth="1"/>
    <col min="10506" max="10506" width="6.08984375" customWidth="1"/>
    <col min="10507" max="10507" width="7.6328125" customWidth="1"/>
    <col min="10508" max="10508" width="5.36328125" customWidth="1"/>
    <col min="10509" max="10509" width="6.90625" customWidth="1"/>
    <col min="10510" max="10510" width="6.6328125" customWidth="1"/>
    <col min="10511" max="10511" width="6.36328125" customWidth="1"/>
    <col min="10512" max="10512" width="6.453125" customWidth="1"/>
    <col min="10513" max="10513" width="12.36328125" customWidth="1"/>
    <col min="10514" max="10514" width="7.453125" customWidth="1"/>
    <col min="10515" max="10515" width="7.08984375" customWidth="1"/>
    <col min="10516" max="10516" width="7" customWidth="1"/>
    <col min="10754" max="10754" width="3.6328125" customWidth="1"/>
    <col min="10755" max="10755" width="27.54296875" customWidth="1"/>
    <col min="10756" max="10757" width="8.08984375" customWidth="1"/>
    <col min="10758" max="10758" width="8" customWidth="1"/>
    <col min="10759" max="10759" width="7.90625" customWidth="1"/>
    <col min="10760" max="10760" width="7.08984375" customWidth="1"/>
    <col min="10761" max="10761" width="6.36328125" customWidth="1"/>
    <col min="10762" max="10762" width="6.08984375" customWidth="1"/>
    <col min="10763" max="10763" width="7.6328125" customWidth="1"/>
    <col min="10764" max="10764" width="5.36328125" customWidth="1"/>
    <col min="10765" max="10765" width="6.90625" customWidth="1"/>
    <col min="10766" max="10766" width="6.6328125" customWidth="1"/>
    <col min="10767" max="10767" width="6.36328125" customWidth="1"/>
    <col min="10768" max="10768" width="6.453125" customWidth="1"/>
    <col min="10769" max="10769" width="12.36328125" customWidth="1"/>
    <col min="10770" max="10770" width="7.453125" customWidth="1"/>
    <col min="10771" max="10771" width="7.08984375" customWidth="1"/>
    <col min="10772" max="10772" width="7" customWidth="1"/>
    <col min="11010" max="11010" width="3.6328125" customWidth="1"/>
    <col min="11011" max="11011" width="27.54296875" customWidth="1"/>
    <col min="11012" max="11013" width="8.08984375" customWidth="1"/>
    <col min="11014" max="11014" width="8" customWidth="1"/>
    <col min="11015" max="11015" width="7.90625" customWidth="1"/>
    <col min="11016" max="11016" width="7.08984375" customWidth="1"/>
    <col min="11017" max="11017" width="6.36328125" customWidth="1"/>
    <col min="11018" max="11018" width="6.08984375" customWidth="1"/>
    <col min="11019" max="11019" width="7.6328125" customWidth="1"/>
    <col min="11020" max="11020" width="5.36328125" customWidth="1"/>
    <col min="11021" max="11021" width="6.90625" customWidth="1"/>
    <col min="11022" max="11022" width="6.6328125" customWidth="1"/>
    <col min="11023" max="11023" width="6.36328125" customWidth="1"/>
    <col min="11024" max="11024" width="6.453125" customWidth="1"/>
    <col min="11025" max="11025" width="12.36328125" customWidth="1"/>
    <col min="11026" max="11026" width="7.453125" customWidth="1"/>
    <col min="11027" max="11027" width="7.08984375" customWidth="1"/>
    <col min="11028" max="11028" width="7" customWidth="1"/>
    <col min="11266" max="11266" width="3.6328125" customWidth="1"/>
    <col min="11267" max="11267" width="27.54296875" customWidth="1"/>
    <col min="11268" max="11269" width="8.08984375" customWidth="1"/>
    <col min="11270" max="11270" width="8" customWidth="1"/>
    <col min="11271" max="11271" width="7.90625" customWidth="1"/>
    <col min="11272" max="11272" width="7.08984375" customWidth="1"/>
    <col min="11273" max="11273" width="6.36328125" customWidth="1"/>
    <col min="11274" max="11274" width="6.08984375" customWidth="1"/>
    <col min="11275" max="11275" width="7.6328125" customWidth="1"/>
    <col min="11276" max="11276" width="5.36328125" customWidth="1"/>
    <col min="11277" max="11277" width="6.90625" customWidth="1"/>
    <col min="11278" max="11278" width="6.6328125" customWidth="1"/>
    <col min="11279" max="11279" width="6.36328125" customWidth="1"/>
    <col min="11280" max="11280" width="6.453125" customWidth="1"/>
    <col min="11281" max="11281" width="12.36328125" customWidth="1"/>
    <col min="11282" max="11282" width="7.453125" customWidth="1"/>
    <col min="11283" max="11283" width="7.08984375" customWidth="1"/>
    <col min="11284" max="11284" width="7" customWidth="1"/>
    <col min="11522" max="11522" width="3.6328125" customWidth="1"/>
    <col min="11523" max="11523" width="27.54296875" customWidth="1"/>
    <col min="11524" max="11525" width="8.08984375" customWidth="1"/>
    <col min="11526" max="11526" width="8" customWidth="1"/>
    <col min="11527" max="11527" width="7.90625" customWidth="1"/>
    <col min="11528" max="11528" width="7.08984375" customWidth="1"/>
    <col min="11529" max="11529" width="6.36328125" customWidth="1"/>
    <col min="11530" max="11530" width="6.08984375" customWidth="1"/>
    <col min="11531" max="11531" width="7.6328125" customWidth="1"/>
    <col min="11532" max="11532" width="5.36328125" customWidth="1"/>
    <col min="11533" max="11533" width="6.90625" customWidth="1"/>
    <col min="11534" max="11534" width="6.6328125" customWidth="1"/>
    <col min="11535" max="11535" width="6.36328125" customWidth="1"/>
    <col min="11536" max="11536" width="6.453125" customWidth="1"/>
    <col min="11537" max="11537" width="12.36328125" customWidth="1"/>
    <col min="11538" max="11538" width="7.453125" customWidth="1"/>
    <col min="11539" max="11539" width="7.08984375" customWidth="1"/>
    <col min="11540" max="11540" width="7" customWidth="1"/>
    <col min="11778" max="11778" width="3.6328125" customWidth="1"/>
    <col min="11779" max="11779" width="27.54296875" customWidth="1"/>
    <col min="11780" max="11781" width="8.08984375" customWidth="1"/>
    <col min="11782" max="11782" width="8" customWidth="1"/>
    <col min="11783" max="11783" width="7.90625" customWidth="1"/>
    <col min="11784" max="11784" width="7.08984375" customWidth="1"/>
    <col min="11785" max="11785" width="6.36328125" customWidth="1"/>
    <col min="11786" max="11786" width="6.08984375" customWidth="1"/>
    <col min="11787" max="11787" width="7.6328125" customWidth="1"/>
    <col min="11788" max="11788" width="5.36328125" customWidth="1"/>
    <col min="11789" max="11789" width="6.90625" customWidth="1"/>
    <col min="11790" max="11790" width="6.6328125" customWidth="1"/>
    <col min="11791" max="11791" width="6.36328125" customWidth="1"/>
    <col min="11792" max="11792" width="6.453125" customWidth="1"/>
    <col min="11793" max="11793" width="12.36328125" customWidth="1"/>
    <col min="11794" max="11794" width="7.453125" customWidth="1"/>
    <col min="11795" max="11795" width="7.08984375" customWidth="1"/>
    <col min="11796" max="11796" width="7" customWidth="1"/>
    <col min="12034" max="12034" width="3.6328125" customWidth="1"/>
    <col min="12035" max="12035" width="27.54296875" customWidth="1"/>
    <col min="12036" max="12037" width="8.08984375" customWidth="1"/>
    <col min="12038" max="12038" width="8" customWidth="1"/>
    <col min="12039" max="12039" width="7.90625" customWidth="1"/>
    <col min="12040" max="12040" width="7.08984375" customWidth="1"/>
    <col min="12041" max="12041" width="6.36328125" customWidth="1"/>
    <col min="12042" max="12042" width="6.08984375" customWidth="1"/>
    <col min="12043" max="12043" width="7.6328125" customWidth="1"/>
    <col min="12044" max="12044" width="5.36328125" customWidth="1"/>
    <col min="12045" max="12045" width="6.90625" customWidth="1"/>
    <col min="12046" max="12046" width="6.6328125" customWidth="1"/>
    <col min="12047" max="12047" width="6.36328125" customWidth="1"/>
    <col min="12048" max="12048" width="6.453125" customWidth="1"/>
    <col min="12049" max="12049" width="12.36328125" customWidth="1"/>
    <col min="12050" max="12050" width="7.453125" customWidth="1"/>
    <col min="12051" max="12051" width="7.08984375" customWidth="1"/>
    <col min="12052" max="12052" width="7" customWidth="1"/>
    <col min="12290" max="12290" width="3.6328125" customWidth="1"/>
    <col min="12291" max="12291" width="27.54296875" customWidth="1"/>
    <col min="12292" max="12293" width="8.08984375" customWidth="1"/>
    <col min="12294" max="12294" width="8" customWidth="1"/>
    <col min="12295" max="12295" width="7.90625" customWidth="1"/>
    <col min="12296" max="12296" width="7.08984375" customWidth="1"/>
    <col min="12297" max="12297" width="6.36328125" customWidth="1"/>
    <col min="12298" max="12298" width="6.08984375" customWidth="1"/>
    <col min="12299" max="12299" width="7.6328125" customWidth="1"/>
    <col min="12300" max="12300" width="5.36328125" customWidth="1"/>
    <col min="12301" max="12301" width="6.90625" customWidth="1"/>
    <col min="12302" max="12302" width="6.6328125" customWidth="1"/>
    <col min="12303" max="12303" width="6.36328125" customWidth="1"/>
    <col min="12304" max="12304" width="6.453125" customWidth="1"/>
    <col min="12305" max="12305" width="12.36328125" customWidth="1"/>
    <col min="12306" max="12306" width="7.453125" customWidth="1"/>
    <col min="12307" max="12307" width="7.08984375" customWidth="1"/>
    <col min="12308" max="12308" width="7" customWidth="1"/>
    <col min="12546" max="12546" width="3.6328125" customWidth="1"/>
    <col min="12547" max="12547" width="27.54296875" customWidth="1"/>
    <col min="12548" max="12549" width="8.08984375" customWidth="1"/>
    <col min="12550" max="12550" width="8" customWidth="1"/>
    <col min="12551" max="12551" width="7.90625" customWidth="1"/>
    <col min="12552" max="12552" width="7.08984375" customWidth="1"/>
    <col min="12553" max="12553" width="6.36328125" customWidth="1"/>
    <col min="12554" max="12554" width="6.08984375" customWidth="1"/>
    <col min="12555" max="12555" width="7.6328125" customWidth="1"/>
    <col min="12556" max="12556" width="5.36328125" customWidth="1"/>
    <col min="12557" max="12557" width="6.90625" customWidth="1"/>
    <col min="12558" max="12558" width="6.6328125" customWidth="1"/>
    <col min="12559" max="12559" width="6.36328125" customWidth="1"/>
    <col min="12560" max="12560" width="6.453125" customWidth="1"/>
    <col min="12561" max="12561" width="12.36328125" customWidth="1"/>
    <col min="12562" max="12562" width="7.453125" customWidth="1"/>
    <col min="12563" max="12563" width="7.08984375" customWidth="1"/>
    <col min="12564" max="12564" width="7" customWidth="1"/>
    <col min="12802" max="12802" width="3.6328125" customWidth="1"/>
    <col min="12803" max="12803" width="27.54296875" customWidth="1"/>
    <col min="12804" max="12805" width="8.08984375" customWidth="1"/>
    <col min="12806" max="12806" width="8" customWidth="1"/>
    <col min="12807" max="12807" width="7.90625" customWidth="1"/>
    <col min="12808" max="12808" width="7.08984375" customWidth="1"/>
    <col min="12809" max="12809" width="6.36328125" customWidth="1"/>
    <col min="12810" max="12810" width="6.08984375" customWidth="1"/>
    <col min="12811" max="12811" width="7.6328125" customWidth="1"/>
    <col min="12812" max="12812" width="5.36328125" customWidth="1"/>
    <col min="12813" max="12813" width="6.90625" customWidth="1"/>
    <col min="12814" max="12814" width="6.6328125" customWidth="1"/>
    <col min="12815" max="12815" width="6.36328125" customWidth="1"/>
    <col min="12816" max="12816" width="6.453125" customWidth="1"/>
    <col min="12817" max="12817" width="12.36328125" customWidth="1"/>
    <col min="12818" max="12818" width="7.453125" customWidth="1"/>
    <col min="12819" max="12819" width="7.08984375" customWidth="1"/>
    <col min="12820" max="12820" width="7" customWidth="1"/>
    <col min="13058" max="13058" width="3.6328125" customWidth="1"/>
    <col min="13059" max="13059" width="27.54296875" customWidth="1"/>
    <col min="13060" max="13061" width="8.08984375" customWidth="1"/>
    <col min="13062" max="13062" width="8" customWidth="1"/>
    <col min="13063" max="13063" width="7.90625" customWidth="1"/>
    <col min="13064" max="13064" width="7.08984375" customWidth="1"/>
    <col min="13065" max="13065" width="6.36328125" customWidth="1"/>
    <col min="13066" max="13066" width="6.08984375" customWidth="1"/>
    <col min="13067" max="13067" width="7.6328125" customWidth="1"/>
    <col min="13068" max="13068" width="5.36328125" customWidth="1"/>
    <col min="13069" max="13069" width="6.90625" customWidth="1"/>
    <col min="13070" max="13070" width="6.6328125" customWidth="1"/>
    <col min="13071" max="13071" width="6.36328125" customWidth="1"/>
    <col min="13072" max="13072" width="6.453125" customWidth="1"/>
    <col min="13073" max="13073" width="12.36328125" customWidth="1"/>
    <col min="13074" max="13074" width="7.453125" customWidth="1"/>
    <col min="13075" max="13075" width="7.08984375" customWidth="1"/>
    <col min="13076" max="13076" width="7" customWidth="1"/>
    <col min="13314" max="13314" width="3.6328125" customWidth="1"/>
    <col min="13315" max="13315" width="27.54296875" customWidth="1"/>
    <col min="13316" max="13317" width="8.08984375" customWidth="1"/>
    <col min="13318" max="13318" width="8" customWidth="1"/>
    <col min="13319" max="13319" width="7.90625" customWidth="1"/>
    <col min="13320" max="13320" width="7.08984375" customWidth="1"/>
    <col min="13321" max="13321" width="6.36328125" customWidth="1"/>
    <col min="13322" max="13322" width="6.08984375" customWidth="1"/>
    <col min="13323" max="13323" width="7.6328125" customWidth="1"/>
    <col min="13324" max="13324" width="5.36328125" customWidth="1"/>
    <col min="13325" max="13325" width="6.90625" customWidth="1"/>
    <col min="13326" max="13326" width="6.6328125" customWidth="1"/>
    <col min="13327" max="13327" width="6.36328125" customWidth="1"/>
    <col min="13328" max="13328" width="6.453125" customWidth="1"/>
    <col min="13329" max="13329" width="12.36328125" customWidth="1"/>
    <col min="13330" max="13330" width="7.453125" customWidth="1"/>
    <col min="13331" max="13331" width="7.08984375" customWidth="1"/>
    <col min="13332" max="13332" width="7" customWidth="1"/>
    <col min="13570" max="13570" width="3.6328125" customWidth="1"/>
    <col min="13571" max="13571" width="27.54296875" customWidth="1"/>
    <col min="13572" max="13573" width="8.08984375" customWidth="1"/>
    <col min="13574" max="13574" width="8" customWidth="1"/>
    <col min="13575" max="13575" width="7.90625" customWidth="1"/>
    <col min="13576" max="13576" width="7.08984375" customWidth="1"/>
    <col min="13577" max="13577" width="6.36328125" customWidth="1"/>
    <col min="13578" max="13578" width="6.08984375" customWidth="1"/>
    <col min="13579" max="13579" width="7.6328125" customWidth="1"/>
    <col min="13580" max="13580" width="5.36328125" customWidth="1"/>
    <col min="13581" max="13581" width="6.90625" customWidth="1"/>
    <col min="13582" max="13582" width="6.6328125" customWidth="1"/>
    <col min="13583" max="13583" width="6.36328125" customWidth="1"/>
    <col min="13584" max="13584" width="6.453125" customWidth="1"/>
    <col min="13585" max="13585" width="12.36328125" customWidth="1"/>
    <col min="13586" max="13586" width="7.453125" customWidth="1"/>
    <col min="13587" max="13587" width="7.08984375" customWidth="1"/>
    <col min="13588" max="13588" width="7" customWidth="1"/>
    <col min="13826" max="13826" width="3.6328125" customWidth="1"/>
    <col min="13827" max="13827" width="27.54296875" customWidth="1"/>
    <col min="13828" max="13829" width="8.08984375" customWidth="1"/>
    <col min="13830" max="13830" width="8" customWidth="1"/>
    <col min="13831" max="13831" width="7.90625" customWidth="1"/>
    <col min="13832" max="13832" width="7.08984375" customWidth="1"/>
    <col min="13833" max="13833" width="6.36328125" customWidth="1"/>
    <col min="13834" max="13834" width="6.08984375" customWidth="1"/>
    <col min="13835" max="13835" width="7.6328125" customWidth="1"/>
    <col min="13836" max="13836" width="5.36328125" customWidth="1"/>
    <col min="13837" max="13837" width="6.90625" customWidth="1"/>
    <col min="13838" max="13838" width="6.6328125" customWidth="1"/>
    <col min="13839" max="13839" width="6.36328125" customWidth="1"/>
    <col min="13840" max="13840" width="6.453125" customWidth="1"/>
    <col min="13841" max="13841" width="12.36328125" customWidth="1"/>
    <col min="13842" max="13842" width="7.453125" customWidth="1"/>
    <col min="13843" max="13843" width="7.08984375" customWidth="1"/>
    <col min="13844" max="13844" width="7" customWidth="1"/>
    <col min="14082" max="14082" width="3.6328125" customWidth="1"/>
    <col min="14083" max="14083" width="27.54296875" customWidth="1"/>
    <col min="14084" max="14085" width="8.08984375" customWidth="1"/>
    <col min="14086" max="14086" width="8" customWidth="1"/>
    <col min="14087" max="14087" width="7.90625" customWidth="1"/>
    <col min="14088" max="14088" width="7.08984375" customWidth="1"/>
    <col min="14089" max="14089" width="6.36328125" customWidth="1"/>
    <col min="14090" max="14090" width="6.08984375" customWidth="1"/>
    <col min="14091" max="14091" width="7.6328125" customWidth="1"/>
    <col min="14092" max="14092" width="5.36328125" customWidth="1"/>
    <col min="14093" max="14093" width="6.90625" customWidth="1"/>
    <col min="14094" max="14094" width="6.6328125" customWidth="1"/>
    <col min="14095" max="14095" width="6.36328125" customWidth="1"/>
    <col min="14096" max="14096" width="6.453125" customWidth="1"/>
    <col min="14097" max="14097" width="12.36328125" customWidth="1"/>
    <col min="14098" max="14098" width="7.453125" customWidth="1"/>
    <col min="14099" max="14099" width="7.08984375" customWidth="1"/>
    <col min="14100" max="14100" width="7" customWidth="1"/>
    <col min="14338" max="14338" width="3.6328125" customWidth="1"/>
    <col min="14339" max="14339" width="27.54296875" customWidth="1"/>
    <col min="14340" max="14341" width="8.08984375" customWidth="1"/>
    <col min="14342" max="14342" width="8" customWidth="1"/>
    <col min="14343" max="14343" width="7.90625" customWidth="1"/>
    <col min="14344" max="14344" width="7.08984375" customWidth="1"/>
    <col min="14345" max="14345" width="6.36328125" customWidth="1"/>
    <col min="14346" max="14346" width="6.08984375" customWidth="1"/>
    <col min="14347" max="14347" width="7.6328125" customWidth="1"/>
    <col min="14348" max="14348" width="5.36328125" customWidth="1"/>
    <col min="14349" max="14349" width="6.90625" customWidth="1"/>
    <col min="14350" max="14350" width="6.6328125" customWidth="1"/>
    <col min="14351" max="14351" width="6.36328125" customWidth="1"/>
    <col min="14352" max="14352" width="6.453125" customWidth="1"/>
    <col min="14353" max="14353" width="12.36328125" customWidth="1"/>
    <col min="14354" max="14354" width="7.453125" customWidth="1"/>
    <col min="14355" max="14355" width="7.08984375" customWidth="1"/>
    <col min="14356" max="14356" width="7" customWidth="1"/>
    <col min="14594" max="14594" width="3.6328125" customWidth="1"/>
    <col min="14595" max="14595" width="27.54296875" customWidth="1"/>
    <col min="14596" max="14597" width="8.08984375" customWidth="1"/>
    <col min="14598" max="14598" width="8" customWidth="1"/>
    <col min="14599" max="14599" width="7.90625" customWidth="1"/>
    <col min="14600" max="14600" width="7.08984375" customWidth="1"/>
    <col min="14601" max="14601" width="6.36328125" customWidth="1"/>
    <col min="14602" max="14602" width="6.08984375" customWidth="1"/>
    <col min="14603" max="14603" width="7.6328125" customWidth="1"/>
    <col min="14604" max="14604" width="5.36328125" customWidth="1"/>
    <col min="14605" max="14605" width="6.90625" customWidth="1"/>
    <col min="14606" max="14606" width="6.6328125" customWidth="1"/>
    <col min="14607" max="14607" width="6.36328125" customWidth="1"/>
    <col min="14608" max="14608" width="6.453125" customWidth="1"/>
    <col min="14609" max="14609" width="12.36328125" customWidth="1"/>
    <col min="14610" max="14610" width="7.453125" customWidth="1"/>
    <col min="14611" max="14611" width="7.08984375" customWidth="1"/>
    <col min="14612" max="14612" width="7" customWidth="1"/>
    <col min="14850" max="14850" width="3.6328125" customWidth="1"/>
    <col min="14851" max="14851" width="27.54296875" customWidth="1"/>
    <col min="14852" max="14853" width="8.08984375" customWidth="1"/>
    <col min="14854" max="14854" width="8" customWidth="1"/>
    <col min="14855" max="14855" width="7.90625" customWidth="1"/>
    <col min="14856" max="14856" width="7.08984375" customWidth="1"/>
    <col min="14857" max="14857" width="6.36328125" customWidth="1"/>
    <col min="14858" max="14858" width="6.08984375" customWidth="1"/>
    <col min="14859" max="14859" width="7.6328125" customWidth="1"/>
    <col min="14860" max="14860" width="5.36328125" customWidth="1"/>
    <col min="14861" max="14861" width="6.90625" customWidth="1"/>
    <col min="14862" max="14862" width="6.6328125" customWidth="1"/>
    <col min="14863" max="14863" width="6.36328125" customWidth="1"/>
    <col min="14864" max="14864" width="6.453125" customWidth="1"/>
    <col min="14865" max="14865" width="12.36328125" customWidth="1"/>
    <col min="14866" max="14866" width="7.453125" customWidth="1"/>
    <col min="14867" max="14867" width="7.08984375" customWidth="1"/>
    <col min="14868" max="14868" width="7" customWidth="1"/>
    <col min="15106" max="15106" width="3.6328125" customWidth="1"/>
    <col min="15107" max="15107" width="27.54296875" customWidth="1"/>
    <col min="15108" max="15109" width="8.08984375" customWidth="1"/>
    <col min="15110" max="15110" width="8" customWidth="1"/>
    <col min="15111" max="15111" width="7.90625" customWidth="1"/>
    <col min="15112" max="15112" width="7.08984375" customWidth="1"/>
    <col min="15113" max="15113" width="6.36328125" customWidth="1"/>
    <col min="15114" max="15114" width="6.08984375" customWidth="1"/>
    <col min="15115" max="15115" width="7.6328125" customWidth="1"/>
    <col min="15116" max="15116" width="5.36328125" customWidth="1"/>
    <col min="15117" max="15117" width="6.90625" customWidth="1"/>
    <col min="15118" max="15118" width="6.6328125" customWidth="1"/>
    <col min="15119" max="15119" width="6.36328125" customWidth="1"/>
    <col min="15120" max="15120" width="6.453125" customWidth="1"/>
    <col min="15121" max="15121" width="12.36328125" customWidth="1"/>
    <col min="15122" max="15122" width="7.453125" customWidth="1"/>
    <col min="15123" max="15123" width="7.08984375" customWidth="1"/>
    <col min="15124" max="15124" width="7" customWidth="1"/>
    <col min="15362" max="15362" width="3.6328125" customWidth="1"/>
    <col min="15363" max="15363" width="27.54296875" customWidth="1"/>
    <col min="15364" max="15365" width="8.08984375" customWidth="1"/>
    <col min="15366" max="15366" width="8" customWidth="1"/>
    <col min="15367" max="15367" width="7.90625" customWidth="1"/>
    <col min="15368" max="15368" width="7.08984375" customWidth="1"/>
    <col min="15369" max="15369" width="6.36328125" customWidth="1"/>
    <col min="15370" max="15370" width="6.08984375" customWidth="1"/>
    <col min="15371" max="15371" width="7.6328125" customWidth="1"/>
    <col min="15372" max="15372" width="5.36328125" customWidth="1"/>
    <col min="15373" max="15373" width="6.90625" customWidth="1"/>
    <col min="15374" max="15374" width="6.6328125" customWidth="1"/>
    <col min="15375" max="15375" width="6.36328125" customWidth="1"/>
    <col min="15376" max="15376" width="6.453125" customWidth="1"/>
    <col min="15377" max="15377" width="12.36328125" customWidth="1"/>
    <col min="15378" max="15378" width="7.453125" customWidth="1"/>
    <col min="15379" max="15379" width="7.08984375" customWidth="1"/>
    <col min="15380" max="15380" width="7" customWidth="1"/>
    <col min="15618" max="15618" width="3.6328125" customWidth="1"/>
    <col min="15619" max="15619" width="27.54296875" customWidth="1"/>
    <col min="15620" max="15621" width="8.08984375" customWidth="1"/>
    <col min="15622" max="15622" width="8" customWidth="1"/>
    <col min="15623" max="15623" width="7.90625" customWidth="1"/>
    <col min="15624" max="15624" width="7.08984375" customWidth="1"/>
    <col min="15625" max="15625" width="6.36328125" customWidth="1"/>
    <col min="15626" max="15626" width="6.08984375" customWidth="1"/>
    <col min="15627" max="15627" width="7.6328125" customWidth="1"/>
    <col min="15628" max="15628" width="5.36328125" customWidth="1"/>
    <col min="15629" max="15629" width="6.90625" customWidth="1"/>
    <col min="15630" max="15630" width="6.6328125" customWidth="1"/>
    <col min="15631" max="15631" width="6.36328125" customWidth="1"/>
    <col min="15632" max="15632" width="6.453125" customWidth="1"/>
    <col min="15633" max="15633" width="12.36328125" customWidth="1"/>
    <col min="15634" max="15634" width="7.453125" customWidth="1"/>
    <col min="15635" max="15635" width="7.08984375" customWidth="1"/>
    <col min="15636" max="15636" width="7" customWidth="1"/>
    <col min="15874" max="15874" width="3.6328125" customWidth="1"/>
    <col min="15875" max="15875" width="27.54296875" customWidth="1"/>
    <col min="15876" max="15877" width="8.08984375" customWidth="1"/>
    <col min="15878" max="15878" width="8" customWidth="1"/>
    <col min="15879" max="15879" width="7.90625" customWidth="1"/>
    <col min="15880" max="15880" width="7.08984375" customWidth="1"/>
    <col min="15881" max="15881" width="6.36328125" customWidth="1"/>
    <col min="15882" max="15882" width="6.08984375" customWidth="1"/>
    <col min="15883" max="15883" width="7.6328125" customWidth="1"/>
    <col min="15884" max="15884" width="5.36328125" customWidth="1"/>
    <col min="15885" max="15885" width="6.90625" customWidth="1"/>
    <col min="15886" max="15886" width="6.6328125" customWidth="1"/>
    <col min="15887" max="15887" width="6.36328125" customWidth="1"/>
    <col min="15888" max="15888" width="6.453125" customWidth="1"/>
    <col min="15889" max="15889" width="12.36328125" customWidth="1"/>
    <col min="15890" max="15890" width="7.453125" customWidth="1"/>
    <col min="15891" max="15891" width="7.08984375" customWidth="1"/>
    <col min="15892" max="15892" width="7" customWidth="1"/>
    <col min="16130" max="16130" width="3.6328125" customWidth="1"/>
    <col min="16131" max="16131" width="27.54296875" customWidth="1"/>
    <col min="16132" max="16133" width="8.08984375" customWidth="1"/>
    <col min="16134" max="16134" width="8" customWidth="1"/>
    <col min="16135" max="16135" width="7.90625" customWidth="1"/>
    <col min="16136" max="16136" width="7.08984375" customWidth="1"/>
    <col min="16137" max="16137" width="6.36328125" customWidth="1"/>
    <col min="16138" max="16138" width="6.08984375" customWidth="1"/>
    <col min="16139" max="16139" width="7.6328125" customWidth="1"/>
    <col min="16140" max="16140" width="5.36328125" customWidth="1"/>
    <col min="16141" max="16141" width="6.90625" customWidth="1"/>
    <col min="16142" max="16142" width="6.6328125" customWidth="1"/>
    <col min="16143" max="16143" width="6.36328125" customWidth="1"/>
    <col min="16144" max="16144" width="6.453125" customWidth="1"/>
    <col min="16145" max="16145" width="12.36328125" customWidth="1"/>
    <col min="16146" max="16146" width="7.453125" customWidth="1"/>
    <col min="16147" max="16147" width="7.08984375" customWidth="1"/>
    <col min="16148" max="16148" width="7" customWidth="1"/>
  </cols>
  <sheetData>
    <row r="1" spans="3:38" x14ac:dyDescent="0.35"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3:38" x14ac:dyDescent="0.35">
      <c r="C2" s="25"/>
      <c r="D2" s="25"/>
      <c r="E2" s="161" t="s">
        <v>36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3"/>
      <c r="U2" s="2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3:38" s="1" customFormat="1" ht="18.75" customHeight="1" x14ac:dyDescent="0.3">
      <c r="C3" s="38"/>
      <c r="E3" s="164" t="s">
        <v>77</v>
      </c>
      <c r="F3" s="159"/>
      <c r="G3" s="159"/>
      <c r="H3" s="159"/>
      <c r="I3" s="160"/>
      <c r="J3" s="159" t="s">
        <v>76</v>
      </c>
      <c r="K3" s="159"/>
      <c r="L3" s="159"/>
      <c r="M3" s="159"/>
      <c r="N3" s="159"/>
      <c r="O3" s="164" t="s">
        <v>79</v>
      </c>
      <c r="P3" s="159"/>
      <c r="Q3" s="159"/>
      <c r="R3" s="159"/>
      <c r="S3" s="160"/>
      <c r="T3" s="165" t="s">
        <v>82</v>
      </c>
      <c r="U3" s="166"/>
      <c r="V3" s="3"/>
      <c r="W3" s="15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3:38" s="1" customFormat="1" ht="65" x14ac:dyDescent="0.3">
      <c r="C4" s="26" t="s">
        <v>83</v>
      </c>
      <c r="D4" s="27" t="s">
        <v>0</v>
      </c>
      <c r="E4" s="39" t="s">
        <v>74</v>
      </c>
      <c r="F4" s="28" t="s">
        <v>103</v>
      </c>
      <c r="G4" s="28" t="s">
        <v>84</v>
      </c>
      <c r="H4" s="28" t="s">
        <v>2</v>
      </c>
      <c r="I4" s="40" t="s">
        <v>75</v>
      </c>
      <c r="J4" s="37" t="s">
        <v>78</v>
      </c>
      <c r="K4" s="28" t="s">
        <v>104</v>
      </c>
      <c r="L4" s="28" t="s">
        <v>84</v>
      </c>
      <c r="M4" s="28" t="s">
        <v>2</v>
      </c>
      <c r="N4" s="36" t="s">
        <v>75</v>
      </c>
      <c r="O4" s="39" t="s">
        <v>80</v>
      </c>
      <c r="P4" s="35" t="s">
        <v>81</v>
      </c>
      <c r="Q4" s="28" t="s">
        <v>84</v>
      </c>
      <c r="R4" s="28" t="s">
        <v>2</v>
      </c>
      <c r="S4" s="40" t="s">
        <v>75</v>
      </c>
      <c r="T4" s="79" t="s">
        <v>2</v>
      </c>
      <c r="U4" s="89" t="s">
        <v>75</v>
      </c>
      <c r="V4" s="90" t="s">
        <v>94</v>
      </c>
      <c r="W4" s="84" t="s">
        <v>95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3:38" x14ac:dyDescent="0.35">
      <c r="C5" s="95"/>
      <c r="D5" s="152" t="s">
        <v>131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4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3:38" ht="26" x14ac:dyDescent="0.35">
      <c r="C6" s="29">
        <v>1</v>
      </c>
      <c r="D6" s="52" t="s">
        <v>138</v>
      </c>
      <c r="E6" s="96">
        <v>5</v>
      </c>
      <c r="F6" s="30">
        <v>8</v>
      </c>
      <c r="G6" s="30">
        <v>6</v>
      </c>
      <c r="H6" s="18">
        <f t="shared" ref="H6:H21" si="0">SUM(E6:G6)</f>
        <v>19</v>
      </c>
      <c r="I6" s="97" t="s">
        <v>7</v>
      </c>
      <c r="J6" s="56">
        <v>10</v>
      </c>
      <c r="K6" s="30">
        <v>7</v>
      </c>
      <c r="L6" s="30">
        <v>12</v>
      </c>
      <c r="M6" s="18">
        <f t="shared" ref="M6:M21" si="1">SUM(J6:L6)</f>
        <v>29</v>
      </c>
      <c r="N6" s="62" t="s">
        <v>7</v>
      </c>
      <c r="O6" s="96">
        <v>1</v>
      </c>
      <c r="P6" s="30">
        <v>6</v>
      </c>
      <c r="Q6" s="30">
        <v>6</v>
      </c>
      <c r="R6" s="18">
        <f t="shared" ref="R6:R21" si="2">SUM(O6:Q6)</f>
        <v>13</v>
      </c>
      <c r="S6" s="97" t="s">
        <v>7</v>
      </c>
      <c r="T6" s="87">
        <f t="shared" ref="T6:T21" si="3">H6+M6+R6</f>
        <v>61</v>
      </c>
      <c r="U6" s="99" t="s">
        <v>7</v>
      </c>
      <c r="V6" s="101"/>
      <c r="W6" s="98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3:38" x14ac:dyDescent="0.35">
      <c r="C7" s="29">
        <v>2</v>
      </c>
      <c r="D7" s="53" t="s">
        <v>85</v>
      </c>
      <c r="E7" s="59">
        <v>60</v>
      </c>
      <c r="F7" s="31">
        <v>96</v>
      </c>
      <c r="G7" s="31">
        <v>72</v>
      </c>
      <c r="H7" s="17">
        <f t="shared" si="0"/>
        <v>228</v>
      </c>
      <c r="I7" s="60" t="s">
        <v>1</v>
      </c>
      <c r="J7" s="57">
        <v>120</v>
      </c>
      <c r="K7" s="31">
        <v>84</v>
      </c>
      <c r="L7" s="31">
        <v>144</v>
      </c>
      <c r="M7" s="17">
        <f t="shared" si="1"/>
        <v>348</v>
      </c>
      <c r="N7" s="63" t="s">
        <v>1</v>
      </c>
      <c r="O7" s="59">
        <v>12</v>
      </c>
      <c r="P7" s="31">
        <v>72</v>
      </c>
      <c r="Q7" s="31">
        <v>72</v>
      </c>
      <c r="R7" s="17">
        <f t="shared" si="2"/>
        <v>156</v>
      </c>
      <c r="S7" s="60" t="s">
        <v>1</v>
      </c>
      <c r="T7" s="48">
        <f t="shared" si="3"/>
        <v>732</v>
      </c>
      <c r="U7" s="100" t="s">
        <v>1</v>
      </c>
      <c r="V7" s="101"/>
      <c r="W7" s="98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3:38" ht="26.25" customHeight="1" x14ac:dyDescent="0.35">
      <c r="C8" s="29">
        <v>3</v>
      </c>
      <c r="D8" s="53" t="s">
        <v>105</v>
      </c>
      <c r="E8" s="59">
        <v>180</v>
      </c>
      <c r="F8" s="31">
        <v>288</v>
      </c>
      <c r="G8" s="31">
        <v>216</v>
      </c>
      <c r="H8" s="17">
        <f t="shared" si="0"/>
        <v>684</v>
      </c>
      <c r="I8" s="60" t="s">
        <v>1</v>
      </c>
      <c r="J8" s="57">
        <v>360</v>
      </c>
      <c r="K8" s="31">
        <v>252</v>
      </c>
      <c r="L8" s="31">
        <v>432</v>
      </c>
      <c r="M8" s="17">
        <f t="shared" si="1"/>
        <v>1044</v>
      </c>
      <c r="N8" s="63" t="s">
        <v>1</v>
      </c>
      <c r="O8" s="59">
        <v>36</v>
      </c>
      <c r="P8" s="31">
        <v>216</v>
      </c>
      <c r="Q8" s="31">
        <v>216</v>
      </c>
      <c r="R8" s="17">
        <f t="shared" si="2"/>
        <v>468</v>
      </c>
      <c r="S8" s="60" t="s">
        <v>1</v>
      </c>
      <c r="T8" s="48">
        <f t="shared" si="3"/>
        <v>2196</v>
      </c>
      <c r="U8" s="100" t="s">
        <v>1</v>
      </c>
      <c r="V8" s="101"/>
      <c r="W8" s="98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3:38" ht="28.75" customHeight="1" x14ac:dyDescent="0.35">
      <c r="C9" s="29">
        <v>4</v>
      </c>
      <c r="D9" s="53" t="s">
        <v>34</v>
      </c>
      <c r="E9" s="59">
        <v>4</v>
      </c>
      <c r="F9" s="31">
        <v>2</v>
      </c>
      <c r="G9" s="31">
        <v>4</v>
      </c>
      <c r="H9" s="17">
        <f t="shared" si="0"/>
        <v>10</v>
      </c>
      <c r="I9" s="60" t="s">
        <v>7</v>
      </c>
      <c r="J9" s="57">
        <v>2</v>
      </c>
      <c r="K9" s="31">
        <v>4</v>
      </c>
      <c r="L9" s="31">
        <v>4</v>
      </c>
      <c r="M9" s="17">
        <f t="shared" si="1"/>
        <v>10</v>
      </c>
      <c r="N9" s="60" t="s">
        <v>7</v>
      </c>
      <c r="O9" s="59">
        <v>1</v>
      </c>
      <c r="P9" s="31">
        <v>2</v>
      </c>
      <c r="Q9" s="31">
        <v>4</v>
      </c>
      <c r="R9" s="17">
        <f t="shared" si="2"/>
        <v>7</v>
      </c>
      <c r="S9" s="60" t="s">
        <v>7</v>
      </c>
      <c r="T9" s="48">
        <f t="shared" si="3"/>
        <v>27</v>
      </c>
      <c r="U9" s="99" t="s">
        <v>7</v>
      </c>
      <c r="V9" s="101"/>
      <c r="W9" s="98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3:38" x14ac:dyDescent="0.35">
      <c r="C10" s="29">
        <v>5</v>
      </c>
      <c r="D10" s="54" t="s">
        <v>86</v>
      </c>
      <c r="E10" s="59">
        <v>12</v>
      </c>
      <c r="F10" s="31">
        <v>6</v>
      </c>
      <c r="G10" s="31">
        <v>12</v>
      </c>
      <c r="H10" s="17">
        <f t="shared" si="0"/>
        <v>30</v>
      </c>
      <c r="I10" s="60" t="s">
        <v>1</v>
      </c>
      <c r="J10" s="57">
        <v>6</v>
      </c>
      <c r="K10" s="31">
        <v>12</v>
      </c>
      <c r="L10" s="31">
        <v>12</v>
      </c>
      <c r="M10" s="17">
        <f t="shared" si="1"/>
        <v>30</v>
      </c>
      <c r="N10" s="63" t="s">
        <v>1</v>
      </c>
      <c r="O10" s="59">
        <v>3</v>
      </c>
      <c r="P10" s="31">
        <v>6</v>
      </c>
      <c r="Q10" s="31">
        <v>12</v>
      </c>
      <c r="R10" s="17">
        <f t="shared" si="2"/>
        <v>21</v>
      </c>
      <c r="S10" s="60" t="s">
        <v>1</v>
      </c>
      <c r="T10" s="48">
        <f t="shared" si="3"/>
        <v>81</v>
      </c>
      <c r="U10" s="100" t="s">
        <v>1</v>
      </c>
      <c r="V10" s="101"/>
      <c r="W10" s="98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3:38" x14ac:dyDescent="0.35">
      <c r="C11" s="29">
        <v>6</v>
      </c>
      <c r="D11" s="53" t="s">
        <v>87</v>
      </c>
      <c r="E11" s="59">
        <v>6</v>
      </c>
      <c r="F11" s="31">
        <v>6</v>
      </c>
      <c r="G11" s="31">
        <v>6</v>
      </c>
      <c r="H11" s="17">
        <f t="shared" si="0"/>
        <v>18</v>
      </c>
      <c r="I11" s="60" t="s">
        <v>1</v>
      </c>
      <c r="J11" s="57">
        <v>6</v>
      </c>
      <c r="K11" s="31">
        <v>6</v>
      </c>
      <c r="L11" s="31">
        <v>6</v>
      </c>
      <c r="M11" s="17">
        <f t="shared" si="1"/>
        <v>18</v>
      </c>
      <c r="N11" s="63" t="s">
        <v>1</v>
      </c>
      <c r="O11" s="59">
        <v>3</v>
      </c>
      <c r="P11" s="31">
        <v>6</v>
      </c>
      <c r="Q11" s="31">
        <v>6</v>
      </c>
      <c r="R11" s="17">
        <f t="shared" si="2"/>
        <v>15</v>
      </c>
      <c r="S11" s="60" t="s">
        <v>1</v>
      </c>
      <c r="T11" s="48">
        <f t="shared" si="3"/>
        <v>51</v>
      </c>
      <c r="U11" s="100" t="s">
        <v>1</v>
      </c>
      <c r="V11" s="101"/>
      <c r="W11" s="98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3:38" x14ac:dyDescent="0.35">
      <c r="C12" s="29">
        <v>7</v>
      </c>
      <c r="D12" s="53" t="s">
        <v>106</v>
      </c>
      <c r="E12" s="61">
        <v>2</v>
      </c>
      <c r="F12" s="32">
        <v>2</v>
      </c>
      <c r="G12" s="32">
        <v>4</v>
      </c>
      <c r="H12" s="17">
        <f t="shared" si="0"/>
        <v>8</v>
      </c>
      <c r="I12" s="60" t="s">
        <v>1</v>
      </c>
      <c r="J12" s="58">
        <v>2</v>
      </c>
      <c r="K12" s="32">
        <v>2</v>
      </c>
      <c r="L12" s="32">
        <v>4</v>
      </c>
      <c r="M12" s="17">
        <f t="shared" si="1"/>
        <v>8</v>
      </c>
      <c r="N12" s="63" t="s">
        <v>1</v>
      </c>
      <c r="O12" s="61">
        <v>1</v>
      </c>
      <c r="P12" s="32">
        <v>2</v>
      </c>
      <c r="Q12" s="32">
        <v>4</v>
      </c>
      <c r="R12" s="17">
        <f t="shared" si="2"/>
        <v>7</v>
      </c>
      <c r="S12" s="60" t="s">
        <v>1</v>
      </c>
      <c r="T12" s="48">
        <f t="shared" si="3"/>
        <v>23</v>
      </c>
      <c r="U12" s="100" t="s">
        <v>1</v>
      </c>
      <c r="V12" s="101"/>
      <c r="W12" s="98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3:38" x14ac:dyDescent="0.35">
      <c r="C13" s="29">
        <v>8</v>
      </c>
      <c r="D13" s="53" t="s">
        <v>5</v>
      </c>
      <c r="E13" s="61"/>
      <c r="F13" s="32"/>
      <c r="G13" s="32">
        <v>8</v>
      </c>
      <c r="H13" s="17">
        <f t="shared" si="0"/>
        <v>8</v>
      </c>
      <c r="I13" s="60" t="s">
        <v>1</v>
      </c>
      <c r="J13" s="58"/>
      <c r="K13" s="32"/>
      <c r="L13" s="32">
        <v>8</v>
      </c>
      <c r="M13" s="17">
        <f t="shared" si="1"/>
        <v>8</v>
      </c>
      <c r="N13" s="63" t="s">
        <v>1</v>
      </c>
      <c r="O13" s="61"/>
      <c r="P13" s="32"/>
      <c r="Q13" s="32">
        <v>8</v>
      </c>
      <c r="R13" s="17">
        <f t="shared" si="2"/>
        <v>8</v>
      </c>
      <c r="S13" s="60" t="s">
        <v>1</v>
      </c>
      <c r="T13" s="48">
        <f t="shared" si="3"/>
        <v>24</v>
      </c>
      <c r="U13" s="100" t="s">
        <v>1</v>
      </c>
      <c r="V13" s="101"/>
      <c r="W13" s="98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3:38" x14ac:dyDescent="0.35">
      <c r="C14" s="29">
        <v>9</v>
      </c>
      <c r="D14" s="53" t="s">
        <v>4</v>
      </c>
      <c r="E14" s="59">
        <v>2</v>
      </c>
      <c r="F14" s="31">
        <v>2</v>
      </c>
      <c r="G14" s="31">
        <v>4</v>
      </c>
      <c r="H14" s="17">
        <f t="shared" si="0"/>
        <v>8</v>
      </c>
      <c r="I14" s="60" t="s">
        <v>1</v>
      </c>
      <c r="J14" s="57">
        <v>2</v>
      </c>
      <c r="K14" s="31">
        <v>2</v>
      </c>
      <c r="L14" s="31">
        <v>4</v>
      </c>
      <c r="M14" s="17">
        <f t="shared" si="1"/>
        <v>8</v>
      </c>
      <c r="N14" s="63" t="s">
        <v>1</v>
      </c>
      <c r="O14" s="59">
        <v>1</v>
      </c>
      <c r="P14" s="31">
        <v>2</v>
      </c>
      <c r="Q14" s="31">
        <v>4</v>
      </c>
      <c r="R14" s="17">
        <f t="shared" si="2"/>
        <v>7</v>
      </c>
      <c r="S14" s="60" t="s">
        <v>1</v>
      </c>
      <c r="T14" s="48">
        <f t="shared" si="3"/>
        <v>23</v>
      </c>
      <c r="U14" s="100" t="s">
        <v>1</v>
      </c>
      <c r="V14" s="101"/>
      <c r="W14" s="98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3:38" x14ac:dyDescent="0.35">
      <c r="C15" s="29">
        <v>10</v>
      </c>
      <c r="D15" s="53" t="s">
        <v>3</v>
      </c>
      <c r="E15" s="59">
        <v>2</v>
      </c>
      <c r="F15" s="31">
        <v>2</v>
      </c>
      <c r="G15" s="31">
        <v>4</v>
      </c>
      <c r="H15" s="17">
        <f t="shared" si="0"/>
        <v>8</v>
      </c>
      <c r="I15" s="60" t="s">
        <v>1</v>
      </c>
      <c r="J15" s="57">
        <v>2</v>
      </c>
      <c r="K15" s="31">
        <v>2</v>
      </c>
      <c r="L15" s="31">
        <v>4</v>
      </c>
      <c r="M15" s="17">
        <f t="shared" si="1"/>
        <v>8</v>
      </c>
      <c r="N15" s="63" t="s">
        <v>1</v>
      </c>
      <c r="O15" s="59">
        <v>1</v>
      </c>
      <c r="P15" s="31">
        <v>2</v>
      </c>
      <c r="Q15" s="31">
        <v>4</v>
      </c>
      <c r="R15" s="17">
        <f t="shared" si="2"/>
        <v>7</v>
      </c>
      <c r="S15" s="60" t="s">
        <v>1</v>
      </c>
      <c r="T15" s="48">
        <f t="shared" si="3"/>
        <v>23</v>
      </c>
      <c r="U15" s="100" t="s">
        <v>1</v>
      </c>
      <c r="V15" s="101"/>
      <c r="W15" s="98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3:38" ht="18" customHeight="1" x14ac:dyDescent="0.35">
      <c r="C16" s="29">
        <v>11</v>
      </c>
      <c r="D16" s="53" t="s">
        <v>107</v>
      </c>
      <c r="E16" s="61">
        <v>2</v>
      </c>
      <c r="F16" s="32">
        <v>2</v>
      </c>
      <c r="G16" s="32">
        <v>4</v>
      </c>
      <c r="H16" s="17">
        <f t="shared" si="0"/>
        <v>8</v>
      </c>
      <c r="I16" s="60" t="s">
        <v>1</v>
      </c>
      <c r="J16" s="58">
        <v>2</v>
      </c>
      <c r="K16" s="32">
        <v>2</v>
      </c>
      <c r="L16" s="32">
        <v>4</v>
      </c>
      <c r="M16" s="17">
        <f t="shared" si="1"/>
        <v>8</v>
      </c>
      <c r="N16" s="63" t="s">
        <v>1</v>
      </c>
      <c r="O16" s="61">
        <v>1</v>
      </c>
      <c r="P16" s="32">
        <v>2</v>
      </c>
      <c r="Q16" s="32">
        <v>4</v>
      </c>
      <c r="R16" s="17">
        <f t="shared" si="2"/>
        <v>7</v>
      </c>
      <c r="S16" s="60" t="s">
        <v>1</v>
      </c>
      <c r="T16" s="48">
        <f t="shared" si="3"/>
        <v>23</v>
      </c>
      <c r="U16" s="100" t="s">
        <v>1</v>
      </c>
      <c r="V16" s="101"/>
      <c r="W16" s="98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3:38" ht="19.5" customHeight="1" x14ac:dyDescent="0.35">
      <c r="C17" s="29">
        <v>12</v>
      </c>
      <c r="D17" s="53" t="s">
        <v>6</v>
      </c>
      <c r="E17" s="59">
        <v>8</v>
      </c>
      <c r="F17" s="31">
        <v>12</v>
      </c>
      <c r="G17" s="31">
        <v>10</v>
      </c>
      <c r="H17" s="17">
        <f t="shared" si="0"/>
        <v>30</v>
      </c>
      <c r="I17" s="60" t="s">
        <v>1</v>
      </c>
      <c r="J17" s="57">
        <v>14</v>
      </c>
      <c r="K17" s="31">
        <v>10</v>
      </c>
      <c r="L17" s="31">
        <v>14</v>
      </c>
      <c r="M17" s="17">
        <f t="shared" si="1"/>
        <v>38</v>
      </c>
      <c r="N17" s="63" t="s">
        <v>1</v>
      </c>
      <c r="O17" s="59">
        <v>2</v>
      </c>
      <c r="P17" s="31">
        <v>8</v>
      </c>
      <c r="Q17" s="31">
        <v>10</v>
      </c>
      <c r="R17" s="17">
        <f t="shared" si="2"/>
        <v>20</v>
      </c>
      <c r="S17" s="60" t="s">
        <v>1</v>
      </c>
      <c r="T17" s="48">
        <f t="shared" si="3"/>
        <v>88</v>
      </c>
      <c r="U17" s="100" t="s">
        <v>1</v>
      </c>
      <c r="V17" s="101"/>
      <c r="W17" s="98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3:38" x14ac:dyDescent="0.35">
      <c r="C18" s="29">
        <v>13</v>
      </c>
      <c r="D18" s="53" t="s">
        <v>8</v>
      </c>
      <c r="E18" s="59">
        <v>4</v>
      </c>
      <c r="F18" s="31">
        <v>4</v>
      </c>
      <c r="G18" s="31">
        <v>6</v>
      </c>
      <c r="H18" s="17">
        <f t="shared" si="0"/>
        <v>14</v>
      </c>
      <c r="I18" s="60" t="s">
        <v>1</v>
      </c>
      <c r="J18" s="57">
        <v>4</v>
      </c>
      <c r="K18" s="31">
        <v>4</v>
      </c>
      <c r="L18" s="31">
        <v>6</v>
      </c>
      <c r="M18" s="17">
        <f t="shared" si="1"/>
        <v>14</v>
      </c>
      <c r="N18" s="63" t="s">
        <v>1</v>
      </c>
      <c r="O18" s="59">
        <v>2</v>
      </c>
      <c r="P18" s="31">
        <v>4</v>
      </c>
      <c r="Q18" s="31">
        <v>6</v>
      </c>
      <c r="R18" s="17">
        <f t="shared" si="2"/>
        <v>12</v>
      </c>
      <c r="S18" s="60" t="s">
        <v>1</v>
      </c>
      <c r="T18" s="48">
        <f t="shared" si="3"/>
        <v>40</v>
      </c>
      <c r="U18" s="100" t="s">
        <v>1</v>
      </c>
      <c r="V18" s="101"/>
      <c r="W18" s="98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3:38" x14ac:dyDescent="0.35">
      <c r="C19" s="29">
        <v>14</v>
      </c>
      <c r="D19" s="55" t="s">
        <v>25</v>
      </c>
      <c r="E19" s="61">
        <v>4</v>
      </c>
      <c r="F19" s="32">
        <v>4</v>
      </c>
      <c r="G19" s="32">
        <v>6</v>
      </c>
      <c r="H19" s="17">
        <f t="shared" si="0"/>
        <v>14</v>
      </c>
      <c r="I19" s="60" t="s">
        <v>1</v>
      </c>
      <c r="J19" s="58">
        <v>4</v>
      </c>
      <c r="K19" s="32">
        <v>4</v>
      </c>
      <c r="L19" s="32">
        <v>6</v>
      </c>
      <c r="M19" s="17">
        <f t="shared" si="1"/>
        <v>14</v>
      </c>
      <c r="N19" s="63" t="s">
        <v>1</v>
      </c>
      <c r="O19" s="61">
        <v>2</v>
      </c>
      <c r="P19" s="32">
        <v>4</v>
      </c>
      <c r="Q19" s="32">
        <v>6</v>
      </c>
      <c r="R19" s="17">
        <f t="shared" si="2"/>
        <v>12</v>
      </c>
      <c r="S19" s="60" t="s">
        <v>1</v>
      </c>
      <c r="T19" s="48">
        <f t="shared" si="3"/>
        <v>40</v>
      </c>
      <c r="U19" s="100" t="s">
        <v>1</v>
      </c>
      <c r="V19" s="101"/>
      <c r="W19" s="98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3:38" x14ac:dyDescent="0.35">
      <c r="C20" s="29">
        <v>15</v>
      </c>
      <c r="D20" s="53" t="s">
        <v>33</v>
      </c>
      <c r="E20" s="61">
        <v>12</v>
      </c>
      <c r="F20" s="32">
        <v>12</v>
      </c>
      <c r="G20" s="32">
        <v>24</v>
      </c>
      <c r="H20" s="17">
        <f t="shared" si="0"/>
        <v>48</v>
      </c>
      <c r="I20" s="60" t="s">
        <v>1</v>
      </c>
      <c r="J20" s="58">
        <v>12</v>
      </c>
      <c r="K20" s="32">
        <v>12</v>
      </c>
      <c r="L20" s="32">
        <v>24</v>
      </c>
      <c r="M20" s="17">
        <f t="shared" si="1"/>
        <v>48</v>
      </c>
      <c r="N20" s="63" t="s">
        <v>1</v>
      </c>
      <c r="O20" s="61">
        <v>12</v>
      </c>
      <c r="P20" s="32">
        <v>12</v>
      </c>
      <c r="Q20" s="32">
        <v>24</v>
      </c>
      <c r="R20" s="17">
        <f t="shared" si="2"/>
        <v>48</v>
      </c>
      <c r="S20" s="60" t="s">
        <v>1</v>
      </c>
      <c r="T20" s="48">
        <f t="shared" si="3"/>
        <v>144</v>
      </c>
      <c r="U20" s="100" t="s">
        <v>1</v>
      </c>
      <c r="V20" s="101"/>
      <c r="W20" s="98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3:38" ht="15" thickBot="1" x14ac:dyDescent="0.4">
      <c r="C21" s="29">
        <v>16</v>
      </c>
      <c r="D21" s="53" t="s">
        <v>42</v>
      </c>
      <c r="E21" s="59">
        <v>1</v>
      </c>
      <c r="F21" s="31">
        <v>1</v>
      </c>
      <c r="G21" s="31">
        <v>1</v>
      </c>
      <c r="H21" s="17">
        <f t="shared" si="0"/>
        <v>3</v>
      </c>
      <c r="I21" s="60" t="s">
        <v>1</v>
      </c>
      <c r="J21" s="57">
        <v>1</v>
      </c>
      <c r="K21" s="31">
        <v>1</v>
      </c>
      <c r="L21" s="31">
        <v>1</v>
      </c>
      <c r="M21" s="17">
        <f t="shared" si="1"/>
        <v>3</v>
      </c>
      <c r="N21" s="63" t="s">
        <v>1</v>
      </c>
      <c r="O21" s="59">
        <v>1</v>
      </c>
      <c r="P21" s="31">
        <v>1</v>
      </c>
      <c r="Q21" s="31">
        <v>1</v>
      </c>
      <c r="R21" s="17">
        <f t="shared" si="2"/>
        <v>3</v>
      </c>
      <c r="S21" s="60" t="s">
        <v>1</v>
      </c>
      <c r="T21" s="48">
        <f t="shared" si="3"/>
        <v>9</v>
      </c>
      <c r="U21" s="100" t="s">
        <v>1</v>
      </c>
      <c r="V21" s="142"/>
      <c r="W21" s="14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3:38" ht="13.75" customHeight="1" thickBot="1" x14ac:dyDescent="0.4">
      <c r="C22" s="155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43" t="s">
        <v>97</v>
      </c>
      <c r="W22" s="146">
        <f>SUM(W6:W21)</f>
        <v>0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3:38" ht="1.75" customHeight="1" x14ac:dyDescent="0.35">
      <c r="C23" s="157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02"/>
      <c r="W23" s="8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3:38" ht="14.4" customHeight="1" x14ac:dyDescent="0.35">
      <c r="C24" s="147"/>
      <c r="D24" s="147"/>
      <c r="E24" s="159" t="s">
        <v>77</v>
      </c>
      <c r="F24" s="159"/>
      <c r="G24" s="159"/>
      <c r="H24" s="159"/>
      <c r="I24" s="160"/>
      <c r="J24" s="159" t="s">
        <v>76</v>
      </c>
      <c r="K24" s="159"/>
      <c r="L24" s="159"/>
      <c r="M24" s="159"/>
      <c r="N24" s="159"/>
      <c r="O24" s="164" t="s">
        <v>79</v>
      </c>
      <c r="P24" s="159"/>
      <c r="Q24" s="159"/>
      <c r="R24" s="159"/>
      <c r="S24" s="160"/>
      <c r="T24" s="165" t="s">
        <v>82</v>
      </c>
      <c r="U24" s="166"/>
      <c r="V24" s="3"/>
      <c r="W24" s="1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3:38" ht="27" customHeight="1" x14ac:dyDescent="0.35">
      <c r="C25" s="26" t="s">
        <v>83</v>
      </c>
      <c r="D25" s="27" t="s">
        <v>0</v>
      </c>
      <c r="E25" s="39" t="s">
        <v>74</v>
      </c>
      <c r="F25" s="28" t="s">
        <v>103</v>
      </c>
      <c r="G25" s="28" t="s">
        <v>84</v>
      </c>
      <c r="H25" s="28" t="s">
        <v>2</v>
      </c>
      <c r="I25" s="40" t="s">
        <v>75</v>
      </c>
      <c r="J25" s="37" t="s">
        <v>78</v>
      </c>
      <c r="K25" s="28" t="s">
        <v>104</v>
      </c>
      <c r="L25" s="28" t="s">
        <v>84</v>
      </c>
      <c r="M25" s="28" t="s">
        <v>2</v>
      </c>
      <c r="N25" s="36" t="s">
        <v>75</v>
      </c>
      <c r="O25" s="39" t="s">
        <v>80</v>
      </c>
      <c r="P25" s="35" t="s">
        <v>81</v>
      </c>
      <c r="Q25" s="28" t="s">
        <v>84</v>
      </c>
      <c r="R25" s="28" t="s">
        <v>2</v>
      </c>
      <c r="S25" s="40" t="s">
        <v>75</v>
      </c>
      <c r="T25" s="79" t="s">
        <v>2</v>
      </c>
      <c r="U25" s="89" t="s">
        <v>75</v>
      </c>
      <c r="V25" s="90" t="s">
        <v>94</v>
      </c>
      <c r="W25" s="84" t="s">
        <v>95</v>
      </c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3:38" x14ac:dyDescent="0.35">
      <c r="C26" s="33"/>
      <c r="D26" s="167" t="s">
        <v>132</v>
      </c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9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3:38" ht="25.75" customHeight="1" x14ac:dyDescent="0.35">
      <c r="C27" s="29">
        <v>1</v>
      </c>
      <c r="D27" s="52" t="s">
        <v>38</v>
      </c>
      <c r="E27" s="96">
        <v>5</v>
      </c>
      <c r="F27" s="30">
        <v>5</v>
      </c>
      <c r="G27" s="30">
        <v>6</v>
      </c>
      <c r="H27" s="18">
        <f t="shared" ref="H27:H33" si="4">SUM(E27:G27)</f>
        <v>16</v>
      </c>
      <c r="I27" s="97" t="s">
        <v>7</v>
      </c>
      <c r="J27" s="56">
        <v>5</v>
      </c>
      <c r="K27" s="30">
        <v>5</v>
      </c>
      <c r="L27" s="30">
        <v>6</v>
      </c>
      <c r="M27" s="18">
        <f t="shared" ref="M27:M32" si="5">SUM(J27:L27)</f>
        <v>16</v>
      </c>
      <c r="N27" s="62" t="s">
        <v>7</v>
      </c>
      <c r="O27" s="96">
        <v>3</v>
      </c>
      <c r="P27" s="30">
        <v>5</v>
      </c>
      <c r="Q27" s="30">
        <v>6</v>
      </c>
      <c r="R27" s="18">
        <f t="shared" ref="R27:R33" si="6">SUM(O27:Q27)</f>
        <v>14</v>
      </c>
      <c r="S27" s="97" t="s">
        <v>7</v>
      </c>
      <c r="T27" s="87">
        <f t="shared" ref="T27:T33" si="7">H27+M27+R27</f>
        <v>46</v>
      </c>
      <c r="U27" s="99" t="s">
        <v>7</v>
      </c>
      <c r="V27" s="101"/>
      <c r="W27" s="98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3:38" ht="26.4" customHeight="1" x14ac:dyDescent="0.35">
      <c r="C28" s="29">
        <v>2</v>
      </c>
      <c r="D28" s="54" t="s">
        <v>108</v>
      </c>
      <c r="E28" s="59"/>
      <c r="F28" s="31"/>
      <c r="G28" s="31">
        <v>2</v>
      </c>
      <c r="H28" s="17">
        <f t="shared" si="4"/>
        <v>2</v>
      </c>
      <c r="I28" s="60" t="s">
        <v>7</v>
      </c>
      <c r="J28" s="57"/>
      <c r="K28" s="31"/>
      <c r="L28" s="31">
        <v>2</v>
      </c>
      <c r="M28" s="17">
        <f t="shared" si="5"/>
        <v>2</v>
      </c>
      <c r="N28" s="63" t="s">
        <v>7</v>
      </c>
      <c r="O28" s="59"/>
      <c r="P28" s="31"/>
      <c r="Q28" s="31">
        <v>2</v>
      </c>
      <c r="R28" s="17">
        <f t="shared" si="6"/>
        <v>2</v>
      </c>
      <c r="S28" s="60" t="s">
        <v>7</v>
      </c>
      <c r="T28" s="48">
        <f t="shared" si="7"/>
        <v>6</v>
      </c>
      <c r="U28" s="100" t="s">
        <v>7</v>
      </c>
      <c r="V28" s="101"/>
      <c r="W28" s="98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3:38" ht="24.65" customHeight="1" x14ac:dyDescent="0.35">
      <c r="C29" s="29">
        <v>3</v>
      </c>
      <c r="D29" s="54" t="s">
        <v>109</v>
      </c>
      <c r="E29" s="59"/>
      <c r="F29" s="31"/>
      <c r="G29" s="31">
        <v>24</v>
      </c>
      <c r="H29" s="17">
        <f t="shared" si="4"/>
        <v>24</v>
      </c>
      <c r="I29" s="60" t="s">
        <v>1</v>
      </c>
      <c r="J29" s="57"/>
      <c r="K29" s="31"/>
      <c r="L29" s="31">
        <v>24</v>
      </c>
      <c r="M29" s="17">
        <f t="shared" si="5"/>
        <v>24</v>
      </c>
      <c r="N29" s="60" t="s">
        <v>1</v>
      </c>
      <c r="O29" s="59"/>
      <c r="P29" s="31"/>
      <c r="Q29" s="31">
        <v>24</v>
      </c>
      <c r="R29" s="17">
        <f t="shared" si="6"/>
        <v>24</v>
      </c>
      <c r="S29" s="60" t="s">
        <v>1</v>
      </c>
      <c r="T29" s="48">
        <f t="shared" si="7"/>
        <v>72</v>
      </c>
      <c r="U29" s="99" t="s">
        <v>1</v>
      </c>
      <c r="V29" s="101"/>
      <c r="W29" s="98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3:38" ht="24.65" customHeight="1" x14ac:dyDescent="0.35">
      <c r="C30" s="29">
        <v>4</v>
      </c>
      <c r="D30" s="53" t="s">
        <v>39</v>
      </c>
      <c r="E30" s="59">
        <v>2</v>
      </c>
      <c r="F30" s="31">
        <v>2</v>
      </c>
      <c r="G30" s="31">
        <v>4</v>
      </c>
      <c r="H30" s="17">
        <f t="shared" si="4"/>
        <v>8</v>
      </c>
      <c r="I30" s="60" t="s">
        <v>7</v>
      </c>
      <c r="J30" s="57">
        <v>2</v>
      </c>
      <c r="K30" s="31">
        <v>2</v>
      </c>
      <c r="L30" s="31">
        <v>4</v>
      </c>
      <c r="M30" s="17">
        <f t="shared" si="5"/>
        <v>8</v>
      </c>
      <c r="N30" s="63" t="s">
        <v>7</v>
      </c>
      <c r="O30" s="59">
        <v>1</v>
      </c>
      <c r="P30" s="31">
        <v>2</v>
      </c>
      <c r="Q30" s="31">
        <v>4</v>
      </c>
      <c r="R30" s="17">
        <f t="shared" si="6"/>
        <v>7</v>
      </c>
      <c r="S30" s="60" t="s">
        <v>7</v>
      </c>
      <c r="T30" s="48">
        <f t="shared" si="7"/>
        <v>23</v>
      </c>
      <c r="U30" s="100" t="s">
        <v>7</v>
      </c>
      <c r="V30" s="101"/>
      <c r="W30" s="98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3:38" ht="23.4" customHeight="1" x14ac:dyDescent="0.35">
      <c r="C31" s="29">
        <v>5</v>
      </c>
      <c r="D31" s="53" t="s">
        <v>47</v>
      </c>
      <c r="E31" s="59">
        <v>1</v>
      </c>
      <c r="F31" s="31">
        <v>1</v>
      </c>
      <c r="G31" s="31">
        <v>2</v>
      </c>
      <c r="H31" s="17">
        <f t="shared" si="4"/>
        <v>4</v>
      </c>
      <c r="I31" s="60" t="s">
        <v>7</v>
      </c>
      <c r="J31" s="57">
        <v>1</v>
      </c>
      <c r="K31" s="31">
        <v>1</v>
      </c>
      <c r="L31" s="31">
        <v>2</v>
      </c>
      <c r="M31" s="17">
        <f t="shared" si="5"/>
        <v>4</v>
      </c>
      <c r="N31" s="63" t="s">
        <v>7</v>
      </c>
      <c r="O31" s="59">
        <v>1</v>
      </c>
      <c r="P31" s="31">
        <v>1</v>
      </c>
      <c r="Q31" s="31">
        <v>2</v>
      </c>
      <c r="R31" s="17">
        <f t="shared" si="6"/>
        <v>4</v>
      </c>
      <c r="S31" s="60" t="s">
        <v>7</v>
      </c>
      <c r="T31" s="48">
        <f t="shared" si="7"/>
        <v>12</v>
      </c>
      <c r="U31" s="100" t="s">
        <v>7</v>
      </c>
      <c r="V31" s="101"/>
      <c r="W31" s="98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3:38" ht="12" customHeight="1" x14ac:dyDescent="0.35">
      <c r="C32" s="29">
        <v>6</v>
      </c>
      <c r="D32" s="53" t="s">
        <v>9</v>
      </c>
      <c r="E32" s="59">
        <v>1</v>
      </c>
      <c r="F32" s="31">
        <v>1</v>
      </c>
      <c r="G32" s="31">
        <v>3</v>
      </c>
      <c r="H32" s="17">
        <f t="shared" si="4"/>
        <v>5</v>
      </c>
      <c r="I32" s="60" t="s">
        <v>7</v>
      </c>
      <c r="J32" s="57">
        <v>1</v>
      </c>
      <c r="K32" s="31">
        <v>1</v>
      </c>
      <c r="L32" s="31">
        <v>3</v>
      </c>
      <c r="M32" s="17">
        <f t="shared" si="5"/>
        <v>5</v>
      </c>
      <c r="N32" s="63" t="s">
        <v>7</v>
      </c>
      <c r="O32" s="59">
        <v>1</v>
      </c>
      <c r="P32" s="31">
        <v>1</v>
      </c>
      <c r="Q32" s="31">
        <v>3</v>
      </c>
      <c r="R32" s="17">
        <f t="shared" si="6"/>
        <v>5</v>
      </c>
      <c r="S32" s="60" t="s">
        <v>7</v>
      </c>
      <c r="T32" s="48">
        <f t="shared" si="7"/>
        <v>15</v>
      </c>
      <c r="U32" s="100" t="s">
        <v>7</v>
      </c>
      <c r="V32" s="101"/>
      <c r="W32" s="98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2:38" ht="12.65" customHeight="1" thickBot="1" x14ac:dyDescent="0.4">
      <c r="C33" s="29">
        <v>7</v>
      </c>
      <c r="D33" s="53" t="s">
        <v>10</v>
      </c>
      <c r="E33" s="59">
        <v>1</v>
      </c>
      <c r="F33" s="31">
        <v>1</v>
      </c>
      <c r="G33" s="31">
        <v>3</v>
      </c>
      <c r="H33" s="17">
        <f t="shared" si="4"/>
        <v>5</v>
      </c>
      <c r="I33" s="60" t="s">
        <v>7</v>
      </c>
      <c r="J33" s="57">
        <v>1</v>
      </c>
      <c r="K33" s="31">
        <v>1</v>
      </c>
      <c r="L33" s="31">
        <v>3</v>
      </c>
      <c r="M33" s="17">
        <f>SUM(J33:L33)</f>
        <v>5</v>
      </c>
      <c r="N33" s="63" t="s">
        <v>7</v>
      </c>
      <c r="O33" s="59">
        <v>1</v>
      </c>
      <c r="P33" s="31">
        <v>1</v>
      </c>
      <c r="Q33" s="31">
        <v>3</v>
      </c>
      <c r="R33" s="17">
        <f t="shared" si="6"/>
        <v>5</v>
      </c>
      <c r="S33" s="60" t="s">
        <v>7</v>
      </c>
      <c r="T33" s="48">
        <f t="shared" si="7"/>
        <v>15</v>
      </c>
      <c r="U33" s="100" t="s">
        <v>7</v>
      </c>
      <c r="V33" s="142"/>
      <c r="W33" s="144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2:38" ht="22.75" customHeight="1" thickBot="1" x14ac:dyDescent="0.4">
      <c r="C34" s="170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48" t="s">
        <v>97</v>
      </c>
      <c r="W34" s="145">
        <f>SUM(W27:W33)</f>
        <v>0</v>
      </c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2:38" x14ac:dyDescent="0.35">
      <c r="C35" s="172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03"/>
      <c r="W35" s="104"/>
      <c r="X35" s="6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2:38" x14ac:dyDescent="0.35">
      <c r="C36" s="147"/>
      <c r="D36" s="147"/>
      <c r="E36" s="159" t="s">
        <v>77</v>
      </c>
      <c r="F36" s="159"/>
      <c r="G36" s="159"/>
      <c r="H36" s="159"/>
      <c r="I36" s="160"/>
      <c r="J36" s="159" t="s">
        <v>76</v>
      </c>
      <c r="K36" s="159"/>
      <c r="L36" s="159"/>
      <c r="M36" s="159"/>
      <c r="N36" s="159"/>
      <c r="O36" s="164" t="s">
        <v>79</v>
      </c>
      <c r="P36" s="159"/>
      <c r="Q36" s="159"/>
      <c r="R36" s="159"/>
      <c r="S36" s="160"/>
      <c r="T36" s="165" t="s">
        <v>82</v>
      </c>
      <c r="U36" s="166"/>
      <c r="V36" s="3"/>
      <c r="W36" s="1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2:38" ht="65" x14ac:dyDescent="0.35">
      <c r="C37" s="26" t="s">
        <v>83</v>
      </c>
      <c r="D37" s="27" t="s">
        <v>0</v>
      </c>
      <c r="E37" s="39" t="s">
        <v>74</v>
      </c>
      <c r="F37" s="28" t="s">
        <v>103</v>
      </c>
      <c r="G37" s="28" t="s">
        <v>84</v>
      </c>
      <c r="H37" s="28" t="s">
        <v>2</v>
      </c>
      <c r="I37" s="40" t="s">
        <v>75</v>
      </c>
      <c r="J37" s="37" t="s">
        <v>78</v>
      </c>
      <c r="K37" s="28" t="s">
        <v>104</v>
      </c>
      <c r="L37" s="28" t="s">
        <v>84</v>
      </c>
      <c r="M37" s="28" t="s">
        <v>2</v>
      </c>
      <c r="N37" s="36" t="s">
        <v>75</v>
      </c>
      <c r="O37" s="39" t="s">
        <v>80</v>
      </c>
      <c r="P37" s="35" t="s">
        <v>81</v>
      </c>
      <c r="Q37" s="28" t="s">
        <v>84</v>
      </c>
      <c r="R37" s="28" t="s">
        <v>2</v>
      </c>
      <c r="S37" s="40" t="s">
        <v>75</v>
      </c>
      <c r="T37" s="79" t="s">
        <v>2</v>
      </c>
      <c r="U37" s="89" t="s">
        <v>75</v>
      </c>
      <c r="V37" s="90" t="s">
        <v>94</v>
      </c>
      <c r="W37" s="84" t="s">
        <v>95</v>
      </c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2:38" x14ac:dyDescent="0.35">
      <c r="C38" s="33"/>
      <c r="D38" s="167" t="s">
        <v>133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9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2:38" ht="18.75" customHeight="1" x14ac:dyDescent="0.35">
      <c r="C39" s="32">
        <v>1</v>
      </c>
      <c r="D39" s="64" t="s">
        <v>11</v>
      </c>
      <c r="E39" s="96">
        <v>2</v>
      </c>
      <c r="F39" s="30">
        <v>2</v>
      </c>
      <c r="G39" s="30">
        <v>2</v>
      </c>
      <c r="H39" s="18">
        <f t="shared" ref="H39:H73" si="8">SUM(E39:G39)</f>
        <v>6</v>
      </c>
      <c r="I39" s="97" t="s">
        <v>1</v>
      </c>
      <c r="J39" s="56">
        <v>2</v>
      </c>
      <c r="K39" s="30">
        <v>2</v>
      </c>
      <c r="L39" s="30">
        <v>2</v>
      </c>
      <c r="M39" s="18">
        <f>SUM(J39:L39)</f>
        <v>6</v>
      </c>
      <c r="N39" s="62" t="s">
        <v>1</v>
      </c>
      <c r="O39" s="96">
        <v>1</v>
      </c>
      <c r="P39" s="30">
        <v>2</v>
      </c>
      <c r="Q39" s="30">
        <v>2</v>
      </c>
      <c r="R39" s="18">
        <f t="shared" ref="R39:R73" si="9">SUM(O39:Q39)</f>
        <v>5</v>
      </c>
      <c r="S39" s="97" t="s">
        <v>1</v>
      </c>
      <c r="T39" s="87">
        <f t="shared" ref="T39:T73" si="10">H39+M39+R39</f>
        <v>17</v>
      </c>
      <c r="U39" s="99" t="s">
        <v>1</v>
      </c>
      <c r="V39" s="101"/>
      <c r="W39" s="98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2:38" ht="26" x14ac:dyDescent="0.35">
      <c r="C40" s="31">
        <v>2</v>
      </c>
      <c r="D40" s="65" t="s">
        <v>12</v>
      </c>
      <c r="E40" s="59">
        <v>2</v>
      </c>
      <c r="F40" s="31">
        <v>2</v>
      </c>
      <c r="G40" s="31">
        <v>2</v>
      </c>
      <c r="H40" s="17">
        <f t="shared" si="8"/>
        <v>6</v>
      </c>
      <c r="I40" s="60" t="s">
        <v>1</v>
      </c>
      <c r="J40" s="57">
        <v>2</v>
      </c>
      <c r="K40" s="31">
        <v>2</v>
      </c>
      <c r="L40" s="31">
        <v>2</v>
      </c>
      <c r="M40" s="17">
        <f t="shared" ref="M40:M73" si="11">SUM(J40:L40)</f>
        <v>6</v>
      </c>
      <c r="N40" s="63" t="s">
        <v>1</v>
      </c>
      <c r="O40" s="59">
        <v>1</v>
      </c>
      <c r="P40" s="31">
        <v>2</v>
      </c>
      <c r="Q40" s="31">
        <v>2</v>
      </c>
      <c r="R40" s="17">
        <f t="shared" si="9"/>
        <v>5</v>
      </c>
      <c r="S40" s="60" t="s">
        <v>1</v>
      </c>
      <c r="T40" s="48">
        <f t="shared" si="10"/>
        <v>17</v>
      </c>
      <c r="U40" s="100" t="s">
        <v>1</v>
      </c>
      <c r="V40" s="101"/>
      <c r="W40" s="98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2:38" x14ac:dyDescent="0.35">
      <c r="C41" s="32">
        <v>3</v>
      </c>
      <c r="D41" s="66" t="s">
        <v>24</v>
      </c>
      <c r="E41" s="59">
        <v>2</v>
      </c>
      <c r="F41" s="31">
        <v>2</v>
      </c>
      <c r="G41" s="31">
        <v>2</v>
      </c>
      <c r="H41" s="17">
        <f t="shared" si="8"/>
        <v>6</v>
      </c>
      <c r="I41" s="60" t="s">
        <v>1</v>
      </c>
      <c r="J41" s="57">
        <v>2</v>
      </c>
      <c r="K41" s="31">
        <v>2</v>
      </c>
      <c r="L41" s="31">
        <v>2</v>
      </c>
      <c r="M41" s="17">
        <f t="shared" si="11"/>
        <v>6</v>
      </c>
      <c r="N41" s="63" t="s">
        <v>1</v>
      </c>
      <c r="O41" s="59">
        <v>1</v>
      </c>
      <c r="P41" s="31">
        <v>2</v>
      </c>
      <c r="Q41" s="31">
        <v>2</v>
      </c>
      <c r="R41" s="17">
        <f t="shared" si="9"/>
        <v>5</v>
      </c>
      <c r="S41" s="60" t="s">
        <v>1</v>
      </c>
      <c r="T41" s="48">
        <f t="shared" si="10"/>
        <v>17</v>
      </c>
      <c r="U41" s="100" t="s">
        <v>1</v>
      </c>
      <c r="V41" s="101"/>
      <c r="W41" s="98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2:38" x14ac:dyDescent="0.35">
      <c r="C42" s="31">
        <v>4</v>
      </c>
      <c r="D42" s="66" t="s">
        <v>88</v>
      </c>
      <c r="E42" s="59">
        <v>2</v>
      </c>
      <c r="F42" s="31">
        <v>2</v>
      </c>
      <c r="G42" s="31">
        <v>2</v>
      </c>
      <c r="H42" s="17">
        <f t="shared" si="8"/>
        <v>6</v>
      </c>
      <c r="I42" s="60" t="s">
        <v>1</v>
      </c>
      <c r="J42" s="57">
        <v>2</v>
      </c>
      <c r="K42" s="31">
        <v>2</v>
      </c>
      <c r="L42" s="31">
        <v>2</v>
      </c>
      <c r="M42" s="17">
        <f t="shared" si="11"/>
        <v>6</v>
      </c>
      <c r="N42" s="63" t="s">
        <v>1</v>
      </c>
      <c r="O42" s="59">
        <v>1</v>
      </c>
      <c r="P42" s="31">
        <v>2</v>
      </c>
      <c r="Q42" s="31">
        <v>2</v>
      </c>
      <c r="R42" s="17">
        <f t="shared" si="9"/>
        <v>5</v>
      </c>
      <c r="S42" s="60" t="s">
        <v>1</v>
      </c>
      <c r="T42" s="48">
        <f t="shared" si="10"/>
        <v>17</v>
      </c>
      <c r="U42" s="100" t="s">
        <v>1</v>
      </c>
      <c r="V42" s="101"/>
      <c r="W42" s="98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2:38" ht="13.5" customHeight="1" x14ac:dyDescent="0.35">
      <c r="B43" s="2"/>
      <c r="C43" s="32">
        <v>5</v>
      </c>
      <c r="D43" s="66" t="s">
        <v>89</v>
      </c>
      <c r="E43" s="59">
        <v>2</v>
      </c>
      <c r="F43" s="31">
        <v>2</v>
      </c>
      <c r="G43" s="31">
        <v>2</v>
      </c>
      <c r="H43" s="17">
        <f t="shared" si="8"/>
        <v>6</v>
      </c>
      <c r="I43" s="60" t="s">
        <v>1</v>
      </c>
      <c r="J43" s="57">
        <v>2</v>
      </c>
      <c r="K43" s="31">
        <v>2</v>
      </c>
      <c r="L43" s="31">
        <v>2</v>
      </c>
      <c r="M43" s="17">
        <f t="shared" si="11"/>
        <v>6</v>
      </c>
      <c r="N43" s="63" t="s">
        <v>1</v>
      </c>
      <c r="O43" s="59">
        <v>1</v>
      </c>
      <c r="P43" s="31">
        <v>2</v>
      </c>
      <c r="Q43" s="31">
        <v>2</v>
      </c>
      <c r="R43" s="17">
        <f t="shared" si="9"/>
        <v>5</v>
      </c>
      <c r="S43" s="60" t="s">
        <v>1</v>
      </c>
      <c r="T43" s="48">
        <f t="shared" si="10"/>
        <v>17</v>
      </c>
      <c r="U43" s="100" t="s">
        <v>1</v>
      </c>
      <c r="V43" s="101"/>
      <c r="W43" s="98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2:38" x14ac:dyDescent="0.35">
      <c r="C44" s="31">
        <v>6</v>
      </c>
      <c r="D44" s="67" t="s">
        <v>13</v>
      </c>
      <c r="E44" s="59">
        <v>3</v>
      </c>
      <c r="F44" s="31">
        <v>3</v>
      </c>
      <c r="G44" s="31">
        <v>4</v>
      </c>
      <c r="H44" s="17">
        <f t="shared" si="8"/>
        <v>10</v>
      </c>
      <c r="I44" s="60" t="s">
        <v>1</v>
      </c>
      <c r="J44" s="57">
        <v>5</v>
      </c>
      <c r="K44" s="31">
        <v>2</v>
      </c>
      <c r="L44" s="31">
        <v>4</v>
      </c>
      <c r="M44" s="17">
        <f t="shared" si="11"/>
        <v>11</v>
      </c>
      <c r="N44" s="63" t="s">
        <v>1</v>
      </c>
      <c r="O44" s="59">
        <v>1</v>
      </c>
      <c r="P44" s="31">
        <v>3</v>
      </c>
      <c r="Q44" s="31">
        <v>4</v>
      </c>
      <c r="R44" s="17">
        <f t="shared" si="9"/>
        <v>8</v>
      </c>
      <c r="S44" s="60" t="s">
        <v>1</v>
      </c>
      <c r="T44" s="48">
        <f t="shared" si="10"/>
        <v>29</v>
      </c>
      <c r="U44" s="100" t="s">
        <v>1</v>
      </c>
      <c r="V44" s="101"/>
      <c r="W44" s="98"/>
      <c r="X44" s="14"/>
      <c r="Y44" s="14"/>
      <c r="Z44" s="14"/>
      <c r="AA44" s="14"/>
      <c r="AB44" s="14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2:38" x14ac:dyDescent="0.35">
      <c r="C45" s="32">
        <v>7</v>
      </c>
      <c r="D45" s="67" t="s">
        <v>14</v>
      </c>
      <c r="E45" s="59">
        <v>6</v>
      </c>
      <c r="F45" s="31">
        <v>6</v>
      </c>
      <c r="G45" s="31">
        <v>6</v>
      </c>
      <c r="H45" s="17">
        <f t="shared" si="8"/>
        <v>18</v>
      </c>
      <c r="I45" s="60" t="s">
        <v>1</v>
      </c>
      <c r="J45" s="57">
        <v>10</v>
      </c>
      <c r="K45" s="31">
        <v>4</v>
      </c>
      <c r="L45" s="31">
        <v>6</v>
      </c>
      <c r="M45" s="17">
        <f t="shared" si="11"/>
        <v>20</v>
      </c>
      <c r="N45" s="63" t="s">
        <v>1</v>
      </c>
      <c r="O45" s="59">
        <v>2</v>
      </c>
      <c r="P45" s="31">
        <v>6</v>
      </c>
      <c r="Q45" s="31">
        <v>6</v>
      </c>
      <c r="R45" s="17">
        <f t="shared" si="9"/>
        <v>14</v>
      </c>
      <c r="S45" s="60" t="s">
        <v>1</v>
      </c>
      <c r="T45" s="48">
        <f t="shared" si="10"/>
        <v>52</v>
      </c>
      <c r="U45" s="100" t="s">
        <v>1</v>
      </c>
      <c r="V45" s="101"/>
      <c r="W45" s="98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2:38" x14ac:dyDescent="0.35">
      <c r="C46" s="31">
        <v>8</v>
      </c>
      <c r="D46" s="67" t="s">
        <v>43</v>
      </c>
      <c r="E46" s="59">
        <v>6</v>
      </c>
      <c r="F46" s="31">
        <v>6</v>
      </c>
      <c r="G46" s="31">
        <v>6</v>
      </c>
      <c r="H46" s="17">
        <f t="shared" si="8"/>
        <v>18</v>
      </c>
      <c r="I46" s="60" t="s">
        <v>1</v>
      </c>
      <c r="J46" s="57">
        <v>10</v>
      </c>
      <c r="K46" s="31">
        <v>4</v>
      </c>
      <c r="L46" s="31">
        <v>6</v>
      </c>
      <c r="M46" s="17">
        <f t="shared" si="11"/>
        <v>20</v>
      </c>
      <c r="N46" s="63" t="s">
        <v>1</v>
      </c>
      <c r="O46" s="59">
        <v>2</v>
      </c>
      <c r="P46" s="31">
        <v>6</v>
      </c>
      <c r="Q46" s="31">
        <v>6</v>
      </c>
      <c r="R46" s="17">
        <f t="shared" si="9"/>
        <v>14</v>
      </c>
      <c r="S46" s="60" t="s">
        <v>1</v>
      </c>
      <c r="T46" s="48">
        <f t="shared" si="10"/>
        <v>52</v>
      </c>
      <c r="U46" s="100" t="s">
        <v>1</v>
      </c>
      <c r="V46" s="101"/>
      <c r="W46" s="98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2:38" x14ac:dyDescent="0.35">
      <c r="C47" s="32">
        <v>9</v>
      </c>
      <c r="D47" s="65" t="s">
        <v>15</v>
      </c>
      <c r="E47" s="59"/>
      <c r="F47" s="31"/>
      <c r="G47" s="31">
        <v>2</v>
      </c>
      <c r="H47" s="17">
        <f t="shared" si="8"/>
        <v>2</v>
      </c>
      <c r="I47" s="60" t="s">
        <v>1</v>
      </c>
      <c r="J47" s="57"/>
      <c r="K47" s="31"/>
      <c r="L47" s="31">
        <v>2</v>
      </c>
      <c r="M47" s="17">
        <f t="shared" si="11"/>
        <v>2</v>
      </c>
      <c r="N47" s="63" t="s">
        <v>1</v>
      </c>
      <c r="O47" s="59"/>
      <c r="P47" s="31"/>
      <c r="Q47" s="31">
        <v>2</v>
      </c>
      <c r="R47" s="17">
        <f t="shared" si="9"/>
        <v>2</v>
      </c>
      <c r="S47" s="60" t="s">
        <v>1</v>
      </c>
      <c r="T47" s="48">
        <f t="shared" si="10"/>
        <v>6</v>
      </c>
      <c r="U47" s="100" t="s">
        <v>1</v>
      </c>
      <c r="V47" s="101"/>
      <c r="W47" s="98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2:38" x14ac:dyDescent="0.35">
      <c r="C48" s="31">
        <v>10</v>
      </c>
      <c r="D48" s="68" t="s">
        <v>16</v>
      </c>
      <c r="E48" s="59">
        <v>6</v>
      </c>
      <c r="F48" s="31">
        <v>6</v>
      </c>
      <c r="G48" s="31">
        <v>6</v>
      </c>
      <c r="H48" s="17">
        <f t="shared" si="8"/>
        <v>18</v>
      </c>
      <c r="I48" s="60" t="s">
        <v>1</v>
      </c>
      <c r="J48" s="57">
        <v>6</v>
      </c>
      <c r="K48" s="31">
        <v>6</v>
      </c>
      <c r="L48" s="31">
        <v>6</v>
      </c>
      <c r="M48" s="17">
        <f t="shared" si="11"/>
        <v>18</v>
      </c>
      <c r="N48" s="63" t="s">
        <v>1</v>
      </c>
      <c r="O48" s="59">
        <v>3</v>
      </c>
      <c r="P48" s="31">
        <v>6</v>
      </c>
      <c r="Q48" s="31">
        <v>6</v>
      </c>
      <c r="R48" s="17">
        <f t="shared" si="9"/>
        <v>15</v>
      </c>
      <c r="S48" s="60" t="s">
        <v>1</v>
      </c>
      <c r="T48" s="48">
        <f t="shared" si="10"/>
        <v>51</v>
      </c>
      <c r="U48" s="100" t="s">
        <v>1</v>
      </c>
      <c r="V48" s="101"/>
      <c r="W48" s="98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3:38" ht="21.65" customHeight="1" x14ac:dyDescent="0.35">
      <c r="C49" s="32">
        <v>11</v>
      </c>
      <c r="D49" s="68" t="s">
        <v>17</v>
      </c>
      <c r="E49" s="59">
        <v>2</v>
      </c>
      <c r="F49" s="31">
        <v>2</v>
      </c>
      <c r="G49" s="31">
        <v>4</v>
      </c>
      <c r="H49" s="17">
        <f t="shared" si="8"/>
        <v>8</v>
      </c>
      <c r="I49" s="60" t="s">
        <v>1</v>
      </c>
      <c r="J49" s="57">
        <v>2</v>
      </c>
      <c r="K49" s="31">
        <v>2</v>
      </c>
      <c r="L49" s="31">
        <v>4</v>
      </c>
      <c r="M49" s="17">
        <f t="shared" si="11"/>
        <v>8</v>
      </c>
      <c r="N49" s="63" t="s">
        <v>1</v>
      </c>
      <c r="O49" s="59">
        <v>1</v>
      </c>
      <c r="P49" s="31">
        <v>2</v>
      </c>
      <c r="Q49" s="31">
        <v>4</v>
      </c>
      <c r="R49" s="17">
        <f t="shared" si="9"/>
        <v>7</v>
      </c>
      <c r="S49" s="60" t="s">
        <v>1</v>
      </c>
      <c r="T49" s="48">
        <f t="shared" si="10"/>
        <v>23</v>
      </c>
      <c r="U49" s="100" t="s">
        <v>1</v>
      </c>
      <c r="V49" s="101"/>
      <c r="W49" s="98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3:38" x14ac:dyDescent="0.35">
      <c r="C50" s="31">
        <v>12</v>
      </c>
      <c r="D50" s="68" t="s">
        <v>18</v>
      </c>
      <c r="E50" s="59">
        <v>16</v>
      </c>
      <c r="F50" s="31">
        <v>20</v>
      </c>
      <c r="G50" s="31">
        <v>4</v>
      </c>
      <c r="H50" s="17">
        <f t="shared" si="8"/>
        <v>40</v>
      </c>
      <c r="I50" s="60" t="s">
        <v>1</v>
      </c>
      <c r="J50" s="57">
        <v>28</v>
      </c>
      <c r="K50" s="31">
        <v>12</v>
      </c>
      <c r="L50" s="31">
        <v>4</v>
      </c>
      <c r="M50" s="17">
        <f t="shared" si="11"/>
        <v>44</v>
      </c>
      <c r="N50" s="63" t="s">
        <v>1</v>
      </c>
      <c r="O50" s="59">
        <v>8</v>
      </c>
      <c r="P50" s="31">
        <v>20</v>
      </c>
      <c r="Q50" s="31">
        <v>4</v>
      </c>
      <c r="R50" s="17">
        <f t="shared" si="9"/>
        <v>32</v>
      </c>
      <c r="S50" s="60" t="s">
        <v>1</v>
      </c>
      <c r="T50" s="48">
        <f t="shared" si="10"/>
        <v>116</v>
      </c>
      <c r="U50" s="100" t="s">
        <v>1</v>
      </c>
      <c r="V50" s="101"/>
      <c r="W50" s="98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3:38" ht="17.399999999999999" customHeight="1" x14ac:dyDescent="0.35">
      <c r="C51" s="32">
        <v>13</v>
      </c>
      <c r="D51" s="68" t="s">
        <v>19</v>
      </c>
      <c r="E51" s="59">
        <v>6</v>
      </c>
      <c r="F51" s="31">
        <v>6</v>
      </c>
      <c r="G51" s="31">
        <v>4</v>
      </c>
      <c r="H51" s="17">
        <f t="shared" si="8"/>
        <v>16</v>
      </c>
      <c r="I51" s="60" t="s">
        <v>1</v>
      </c>
      <c r="J51" s="57">
        <v>10</v>
      </c>
      <c r="K51" s="31">
        <v>4</v>
      </c>
      <c r="L51" s="31">
        <v>4</v>
      </c>
      <c r="M51" s="17">
        <f t="shared" si="11"/>
        <v>18</v>
      </c>
      <c r="N51" s="63" t="s">
        <v>1</v>
      </c>
      <c r="O51" s="59">
        <v>2</v>
      </c>
      <c r="P51" s="31">
        <v>6</v>
      </c>
      <c r="Q51" s="31">
        <v>4</v>
      </c>
      <c r="R51" s="17">
        <f t="shared" si="9"/>
        <v>12</v>
      </c>
      <c r="S51" s="60" t="s">
        <v>1</v>
      </c>
      <c r="T51" s="48">
        <f t="shared" si="10"/>
        <v>46</v>
      </c>
      <c r="U51" s="100" t="s">
        <v>1</v>
      </c>
      <c r="V51" s="101"/>
      <c r="W51" s="98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3:38" x14ac:dyDescent="0.35">
      <c r="C52" s="31">
        <v>14</v>
      </c>
      <c r="D52" s="68" t="s">
        <v>44</v>
      </c>
      <c r="E52" s="59">
        <v>6</v>
      </c>
      <c r="F52" s="31">
        <v>6</v>
      </c>
      <c r="G52" s="31">
        <v>4</v>
      </c>
      <c r="H52" s="17">
        <f t="shared" si="8"/>
        <v>16</v>
      </c>
      <c r="I52" s="60" t="s">
        <v>1</v>
      </c>
      <c r="J52" s="57">
        <v>10</v>
      </c>
      <c r="K52" s="31">
        <v>4</v>
      </c>
      <c r="L52" s="31">
        <v>4</v>
      </c>
      <c r="M52" s="17">
        <f t="shared" si="11"/>
        <v>18</v>
      </c>
      <c r="N52" s="63" t="s">
        <v>1</v>
      </c>
      <c r="O52" s="59">
        <v>2</v>
      </c>
      <c r="P52" s="31">
        <v>6</v>
      </c>
      <c r="Q52" s="31">
        <v>4</v>
      </c>
      <c r="R52" s="17">
        <f t="shared" si="9"/>
        <v>12</v>
      </c>
      <c r="S52" s="60" t="s">
        <v>1</v>
      </c>
      <c r="T52" s="48">
        <f t="shared" si="10"/>
        <v>46</v>
      </c>
      <c r="U52" s="100" t="s">
        <v>1</v>
      </c>
      <c r="V52" s="101"/>
      <c r="W52" s="98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3:38" ht="33" customHeight="1" x14ac:dyDescent="0.35">
      <c r="C53" s="31">
        <v>15</v>
      </c>
      <c r="D53" s="66" t="s">
        <v>45</v>
      </c>
      <c r="E53" s="59">
        <v>6</v>
      </c>
      <c r="F53" s="31">
        <v>6</v>
      </c>
      <c r="G53" s="31">
        <v>4</v>
      </c>
      <c r="H53" s="17">
        <f t="shared" si="8"/>
        <v>16</v>
      </c>
      <c r="I53" s="60" t="s">
        <v>1</v>
      </c>
      <c r="J53" s="57">
        <v>10</v>
      </c>
      <c r="K53" s="31">
        <v>4</v>
      </c>
      <c r="L53" s="31">
        <v>4</v>
      </c>
      <c r="M53" s="17">
        <f t="shared" si="11"/>
        <v>18</v>
      </c>
      <c r="N53" s="63" t="s">
        <v>1</v>
      </c>
      <c r="O53" s="59">
        <v>2</v>
      </c>
      <c r="P53" s="31">
        <v>6</v>
      </c>
      <c r="Q53" s="31">
        <v>4</v>
      </c>
      <c r="R53" s="17">
        <f t="shared" si="9"/>
        <v>12</v>
      </c>
      <c r="S53" s="60" t="s">
        <v>1</v>
      </c>
      <c r="T53" s="48">
        <f t="shared" si="10"/>
        <v>46</v>
      </c>
      <c r="U53" s="100" t="s">
        <v>1</v>
      </c>
      <c r="V53" s="101"/>
      <c r="W53" s="98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3:38" x14ac:dyDescent="0.35">
      <c r="C54" s="31">
        <v>16</v>
      </c>
      <c r="D54" s="53" t="s">
        <v>46</v>
      </c>
      <c r="E54" s="70">
        <v>3</v>
      </c>
      <c r="F54" s="29">
        <v>3</v>
      </c>
      <c r="G54" s="29">
        <v>4</v>
      </c>
      <c r="H54" s="17">
        <f t="shared" si="8"/>
        <v>10</v>
      </c>
      <c r="I54" s="60" t="s">
        <v>1</v>
      </c>
      <c r="J54" s="69">
        <v>5</v>
      </c>
      <c r="K54" s="29">
        <v>2</v>
      </c>
      <c r="L54" s="29">
        <v>4</v>
      </c>
      <c r="M54" s="17">
        <f t="shared" si="11"/>
        <v>11</v>
      </c>
      <c r="N54" s="63" t="s">
        <v>1</v>
      </c>
      <c r="O54" s="70">
        <v>1</v>
      </c>
      <c r="P54" s="29">
        <v>3</v>
      </c>
      <c r="Q54" s="29">
        <v>4</v>
      </c>
      <c r="R54" s="17">
        <f t="shared" si="9"/>
        <v>8</v>
      </c>
      <c r="S54" s="60" t="s">
        <v>1</v>
      </c>
      <c r="T54" s="48">
        <f t="shared" si="10"/>
        <v>29</v>
      </c>
      <c r="U54" s="100" t="s">
        <v>1</v>
      </c>
      <c r="V54" s="101"/>
      <c r="W54" s="98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3:38" ht="27.65" customHeight="1" x14ac:dyDescent="0.35">
      <c r="C55" s="32">
        <v>17</v>
      </c>
      <c r="D55" s="65" t="s">
        <v>28</v>
      </c>
      <c r="E55" s="59">
        <v>2</v>
      </c>
      <c r="F55" s="31">
        <v>2</v>
      </c>
      <c r="G55" s="31">
        <v>4</v>
      </c>
      <c r="H55" s="17">
        <f t="shared" si="8"/>
        <v>8</v>
      </c>
      <c r="I55" s="60" t="s">
        <v>1</v>
      </c>
      <c r="J55" s="57">
        <v>2</v>
      </c>
      <c r="K55" s="31">
        <v>2</v>
      </c>
      <c r="L55" s="31">
        <v>4</v>
      </c>
      <c r="M55" s="17">
        <f t="shared" si="11"/>
        <v>8</v>
      </c>
      <c r="N55" s="63" t="s">
        <v>1</v>
      </c>
      <c r="O55" s="59">
        <v>1</v>
      </c>
      <c r="P55" s="31">
        <v>2</v>
      </c>
      <c r="Q55" s="31">
        <v>3</v>
      </c>
      <c r="R55" s="17">
        <f t="shared" si="9"/>
        <v>6</v>
      </c>
      <c r="S55" s="60" t="s">
        <v>1</v>
      </c>
      <c r="T55" s="48">
        <f t="shared" si="10"/>
        <v>22</v>
      </c>
      <c r="U55" s="100" t="s">
        <v>1</v>
      </c>
      <c r="V55" s="101"/>
      <c r="W55" s="98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3:38" ht="27.75" customHeight="1" x14ac:dyDescent="0.35">
      <c r="C56" s="31">
        <v>18</v>
      </c>
      <c r="D56" s="65" t="s">
        <v>26</v>
      </c>
      <c r="E56" s="59">
        <v>3</v>
      </c>
      <c r="F56" s="31">
        <v>3</v>
      </c>
      <c r="G56" s="31">
        <v>4</v>
      </c>
      <c r="H56" s="17">
        <f t="shared" si="8"/>
        <v>10</v>
      </c>
      <c r="I56" s="60" t="s">
        <v>1</v>
      </c>
      <c r="J56" s="57">
        <v>5</v>
      </c>
      <c r="K56" s="31">
        <v>2</v>
      </c>
      <c r="L56" s="31">
        <v>4</v>
      </c>
      <c r="M56" s="17">
        <f t="shared" si="11"/>
        <v>11</v>
      </c>
      <c r="N56" s="63" t="s">
        <v>1</v>
      </c>
      <c r="O56" s="59">
        <v>1</v>
      </c>
      <c r="P56" s="31">
        <v>3</v>
      </c>
      <c r="Q56" s="31">
        <v>4</v>
      </c>
      <c r="R56" s="17">
        <f t="shared" si="9"/>
        <v>8</v>
      </c>
      <c r="S56" s="60" t="s">
        <v>1</v>
      </c>
      <c r="T56" s="48">
        <f t="shared" si="10"/>
        <v>29</v>
      </c>
      <c r="U56" s="100" t="s">
        <v>1</v>
      </c>
      <c r="V56" s="101"/>
      <c r="W56" s="98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3:38" x14ac:dyDescent="0.35">
      <c r="C57" s="32">
        <v>19</v>
      </c>
      <c r="D57" s="65" t="s">
        <v>27</v>
      </c>
      <c r="E57" s="70">
        <v>9</v>
      </c>
      <c r="F57" s="29">
        <v>9</v>
      </c>
      <c r="G57" s="29">
        <v>6</v>
      </c>
      <c r="H57" s="17">
        <f t="shared" si="8"/>
        <v>24</v>
      </c>
      <c r="I57" s="60" t="s">
        <v>1</v>
      </c>
      <c r="J57" s="69">
        <v>16</v>
      </c>
      <c r="K57" s="29">
        <v>6</v>
      </c>
      <c r="L57" s="29">
        <v>6</v>
      </c>
      <c r="M57" s="17">
        <f t="shared" si="11"/>
        <v>28</v>
      </c>
      <c r="N57" s="63" t="s">
        <v>1</v>
      </c>
      <c r="O57" s="70">
        <v>3</v>
      </c>
      <c r="P57" s="29">
        <v>9</v>
      </c>
      <c r="Q57" s="29">
        <v>6</v>
      </c>
      <c r="R57" s="17">
        <f t="shared" si="9"/>
        <v>18</v>
      </c>
      <c r="S57" s="60" t="s">
        <v>1</v>
      </c>
      <c r="T57" s="48">
        <f t="shared" si="10"/>
        <v>70</v>
      </c>
      <c r="U57" s="100" t="s">
        <v>1</v>
      </c>
      <c r="V57" s="101"/>
      <c r="W57" s="98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3:38" ht="26" x14ac:dyDescent="0.35">
      <c r="C58" s="31">
        <v>20</v>
      </c>
      <c r="D58" s="65" t="s">
        <v>37</v>
      </c>
      <c r="E58" s="59">
        <v>9</v>
      </c>
      <c r="F58" s="31">
        <v>9</v>
      </c>
      <c r="G58" s="31">
        <v>6</v>
      </c>
      <c r="H58" s="17">
        <f t="shared" si="8"/>
        <v>24</v>
      </c>
      <c r="I58" s="60" t="s">
        <v>1</v>
      </c>
      <c r="J58" s="57">
        <v>15</v>
      </c>
      <c r="K58" s="31">
        <v>6</v>
      </c>
      <c r="L58" s="31">
        <v>6</v>
      </c>
      <c r="M58" s="17">
        <f t="shared" si="11"/>
        <v>27</v>
      </c>
      <c r="N58" s="63" t="s">
        <v>1</v>
      </c>
      <c r="O58" s="59">
        <v>3</v>
      </c>
      <c r="P58" s="31">
        <v>9</v>
      </c>
      <c r="Q58" s="31">
        <v>6</v>
      </c>
      <c r="R58" s="17">
        <f t="shared" si="9"/>
        <v>18</v>
      </c>
      <c r="S58" s="60" t="s">
        <v>1</v>
      </c>
      <c r="T58" s="48">
        <f t="shared" si="10"/>
        <v>69</v>
      </c>
      <c r="U58" s="100" t="s">
        <v>1</v>
      </c>
      <c r="V58" s="101"/>
      <c r="W58" s="98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3:38" x14ac:dyDescent="0.35">
      <c r="C59" s="32">
        <v>21</v>
      </c>
      <c r="D59" s="65" t="s">
        <v>48</v>
      </c>
      <c r="E59" s="59">
        <v>2</v>
      </c>
      <c r="F59" s="31">
        <v>2</v>
      </c>
      <c r="G59" s="31">
        <v>4</v>
      </c>
      <c r="H59" s="29">
        <f t="shared" si="8"/>
        <v>8</v>
      </c>
      <c r="I59" s="60" t="s">
        <v>1</v>
      </c>
      <c r="J59" s="57">
        <v>2</v>
      </c>
      <c r="K59" s="31">
        <v>2</v>
      </c>
      <c r="L59" s="31">
        <v>4</v>
      </c>
      <c r="M59" s="29">
        <f t="shared" si="11"/>
        <v>8</v>
      </c>
      <c r="N59" s="63" t="s">
        <v>1</v>
      </c>
      <c r="O59" s="59">
        <v>1</v>
      </c>
      <c r="P59" s="31">
        <v>2</v>
      </c>
      <c r="Q59" s="31">
        <v>3</v>
      </c>
      <c r="R59" s="29">
        <f t="shared" si="9"/>
        <v>6</v>
      </c>
      <c r="S59" s="60" t="s">
        <v>1</v>
      </c>
      <c r="T59" s="82">
        <f t="shared" si="10"/>
        <v>22</v>
      </c>
      <c r="U59" s="100" t="s">
        <v>1</v>
      </c>
      <c r="V59" s="101"/>
      <c r="W59" s="98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3:38" ht="26" x14ac:dyDescent="0.35">
      <c r="C60" s="31">
        <v>22</v>
      </c>
      <c r="D60" s="65" t="s">
        <v>49</v>
      </c>
      <c r="E60" s="59">
        <v>7</v>
      </c>
      <c r="F60" s="31">
        <v>9</v>
      </c>
      <c r="G60" s="31">
        <v>6</v>
      </c>
      <c r="H60" s="17">
        <f t="shared" si="8"/>
        <v>22</v>
      </c>
      <c r="I60" s="60" t="s">
        <v>1</v>
      </c>
      <c r="J60" s="57">
        <v>12</v>
      </c>
      <c r="K60" s="31">
        <v>5</v>
      </c>
      <c r="L60" s="31">
        <v>6</v>
      </c>
      <c r="M60" s="17">
        <f t="shared" si="11"/>
        <v>23</v>
      </c>
      <c r="N60" s="63" t="s">
        <v>1</v>
      </c>
      <c r="O60" s="59">
        <v>3</v>
      </c>
      <c r="P60" s="31">
        <v>9</v>
      </c>
      <c r="Q60" s="31">
        <v>6</v>
      </c>
      <c r="R60" s="17">
        <f t="shared" si="9"/>
        <v>18</v>
      </c>
      <c r="S60" s="60" t="s">
        <v>1</v>
      </c>
      <c r="T60" s="48">
        <f t="shared" si="10"/>
        <v>63</v>
      </c>
      <c r="U60" s="100" t="s">
        <v>1</v>
      </c>
      <c r="V60" s="101"/>
      <c r="W60" s="98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3:38" x14ac:dyDescent="0.35">
      <c r="C61" s="32">
        <v>23</v>
      </c>
      <c r="D61" s="68" t="s">
        <v>29</v>
      </c>
      <c r="E61" s="59">
        <v>12</v>
      </c>
      <c r="F61" s="31">
        <v>12</v>
      </c>
      <c r="G61" s="31">
        <v>6</v>
      </c>
      <c r="H61" s="17">
        <f t="shared" si="8"/>
        <v>30</v>
      </c>
      <c r="I61" s="60" t="s">
        <v>1</v>
      </c>
      <c r="J61" s="57">
        <v>12</v>
      </c>
      <c r="K61" s="31">
        <v>12</v>
      </c>
      <c r="L61" s="31">
        <v>6</v>
      </c>
      <c r="M61" s="17">
        <f t="shared" si="11"/>
        <v>30</v>
      </c>
      <c r="N61" s="63" t="s">
        <v>1</v>
      </c>
      <c r="O61" s="59">
        <v>5</v>
      </c>
      <c r="P61" s="31">
        <v>12</v>
      </c>
      <c r="Q61" s="31">
        <v>6</v>
      </c>
      <c r="R61" s="17">
        <f t="shared" si="9"/>
        <v>23</v>
      </c>
      <c r="S61" s="60" t="s">
        <v>1</v>
      </c>
      <c r="T61" s="48">
        <f t="shared" si="10"/>
        <v>83</v>
      </c>
      <c r="U61" s="100" t="s">
        <v>1</v>
      </c>
      <c r="V61" s="101"/>
      <c r="W61" s="98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3:38" x14ac:dyDescent="0.35">
      <c r="C62" s="31">
        <v>24</v>
      </c>
      <c r="D62" s="68" t="s">
        <v>30</v>
      </c>
      <c r="E62" s="59">
        <v>5</v>
      </c>
      <c r="F62" s="31">
        <v>5</v>
      </c>
      <c r="G62" s="31">
        <v>4</v>
      </c>
      <c r="H62" s="17">
        <f t="shared" si="8"/>
        <v>14</v>
      </c>
      <c r="I62" s="60" t="s">
        <v>1</v>
      </c>
      <c r="J62" s="57">
        <v>5</v>
      </c>
      <c r="K62" s="31">
        <v>5</v>
      </c>
      <c r="L62" s="31">
        <v>4</v>
      </c>
      <c r="M62" s="17">
        <f t="shared" si="11"/>
        <v>14</v>
      </c>
      <c r="N62" s="63" t="s">
        <v>1</v>
      </c>
      <c r="O62" s="59">
        <v>4</v>
      </c>
      <c r="P62" s="31">
        <v>5</v>
      </c>
      <c r="Q62" s="31">
        <v>4</v>
      </c>
      <c r="R62" s="17">
        <f t="shared" si="9"/>
        <v>13</v>
      </c>
      <c r="S62" s="60" t="s">
        <v>1</v>
      </c>
      <c r="T62" s="48">
        <f t="shared" si="10"/>
        <v>41</v>
      </c>
      <c r="U62" s="100" t="s">
        <v>1</v>
      </c>
      <c r="V62" s="101"/>
      <c r="W62" s="98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3:38" x14ac:dyDescent="0.35">
      <c r="C63" s="32">
        <v>25</v>
      </c>
      <c r="D63" s="68" t="s">
        <v>31</v>
      </c>
      <c r="E63" s="59">
        <v>10</v>
      </c>
      <c r="F63" s="31">
        <v>10</v>
      </c>
      <c r="G63" s="31">
        <v>10</v>
      </c>
      <c r="H63" s="17">
        <f t="shared" si="8"/>
        <v>30</v>
      </c>
      <c r="I63" s="60" t="s">
        <v>1</v>
      </c>
      <c r="J63" s="57">
        <v>10</v>
      </c>
      <c r="K63" s="31">
        <v>10</v>
      </c>
      <c r="L63" s="31">
        <v>10</v>
      </c>
      <c r="M63" s="17">
        <f t="shared" si="11"/>
        <v>30</v>
      </c>
      <c r="N63" s="63" t="s">
        <v>1</v>
      </c>
      <c r="O63" s="59">
        <v>4</v>
      </c>
      <c r="P63" s="31">
        <v>10</v>
      </c>
      <c r="Q63" s="31">
        <v>10</v>
      </c>
      <c r="R63" s="17">
        <f t="shared" si="9"/>
        <v>24</v>
      </c>
      <c r="S63" s="60" t="s">
        <v>1</v>
      </c>
      <c r="T63" s="48">
        <f t="shared" si="10"/>
        <v>84</v>
      </c>
      <c r="U63" s="100" t="s">
        <v>1</v>
      </c>
      <c r="V63" s="101"/>
      <c r="W63" s="98"/>
      <c r="X63" s="5"/>
      <c r="Y63" s="7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3:38" x14ac:dyDescent="0.35">
      <c r="C64" s="31">
        <v>26</v>
      </c>
      <c r="D64" s="68" t="s">
        <v>32</v>
      </c>
      <c r="E64" s="59">
        <v>10</v>
      </c>
      <c r="F64" s="31">
        <v>10</v>
      </c>
      <c r="G64" s="31">
        <v>10</v>
      </c>
      <c r="H64" s="17">
        <f t="shared" si="8"/>
        <v>30</v>
      </c>
      <c r="I64" s="60" t="s">
        <v>1</v>
      </c>
      <c r="J64" s="57">
        <v>10</v>
      </c>
      <c r="K64" s="31">
        <v>10</v>
      </c>
      <c r="L64" s="31">
        <v>10</v>
      </c>
      <c r="M64" s="17">
        <f t="shared" si="11"/>
        <v>30</v>
      </c>
      <c r="N64" s="63" t="s">
        <v>1</v>
      </c>
      <c r="O64" s="59">
        <v>5</v>
      </c>
      <c r="P64" s="31">
        <v>10</v>
      </c>
      <c r="Q64" s="31">
        <v>10</v>
      </c>
      <c r="R64" s="17">
        <f t="shared" si="9"/>
        <v>25</v>
      </c>
      <c r="S64" s="60" t="s">
        <v>1</v>
      </c>
      <c r="T64" s="48">
        <f t="shared" si="10"/>
        <v>85</v>
      </c>
      <c r="U64" s="100" t="s">
        <v>1</v>
      </c>
      <c r="V64" s="101"/>
      <c r="W64" s="98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3:38" x14ac:dyDescent="0.35">
      <c r="C65" s="32">
        <v>27</v>
      </c>
      <c r="D65" s="68" t="s">
        <v>40</v>
      </c>
      <c r="E65" s="59">
        <v>10</v>
      </c>
      <c r="F65" s="31">
        <v>10</v>
      </c>
      <c r="G65" s="31">
        <v>10</v>
      </c>
      <c r="H65" s="17">
        <f t="shared" si="8"/>
        <v>30</v>
      </c>
      <c r="I65" s="60" t="s">
        <v>1</v>
      </c>
      <c r="J65" s="57">
        <v>10</v>
      </c>
      <c r="K65" s="31">
        <v>10</v>
      </c>
      <c r="L65" s="31">
        <v>10</v>
      </c>
      <c r="M65" s="17">
        <f t="shared" si="11"/>
        <v>30</v>
      </c>
      <c r="N65" s="63" t="s">
        <v>1</v>
      </c>
      <c r="O65" s="59">
        <v>5</v>
      </c>
      <c r="P65" s="31">
        <v>10</v>
      </c>
      <c r="Q65" s="31">
        <v>10</v>
      </c>
      <c r="R65" s="17">
        <f t="shared" si="9"/>
        <v>25</v>
      </c>
      <c r="S65" s="60" t="s">
        <v>1</v>
      </c>
      <c r="T65" s="48">
        <f t="shared" si="10"/>
        <v>85</v>
      </c>
      <c r="U65" s="100" t="s">
        <v>1</v>
      </c>
      <c r="V65" s="101"/>
      <c r="W65" s="98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3:38" x14ac:dyDescent="0.35">
      <c r="C66" s="31">
        <v>28</v>
      </c>
      <c r="D66" s="66" t="s">
        <v>20</v>
      </c>
      <c r="E66" s="59">
        <v>6</v>
      </c>
      <c r="F66" s="31">
        <v>6</v>
      </c>
      <c r="G66" s="31">
        <v>6</v>
      </c>
      <c r="H66" s="17">
        <f t="shared" si="8"/>
        <v>18</v>
      </c>
      <c r="I66" s="60" t="s">
        <v>1</v>
      </c>
      <c r="J66" s="57">
        <v>6</v>
      </c>
      <c r="K66" s="31">
        <v>6</v>
      </c>
      <c r="L66" s="31">
        <v>6</v>
      </c>
      <c r="M66" s="17">
        <f t="shared" si="11"/>
        <v>18</v>
      </c>
      <c r="N66" s="63" t="s">
        <v>1</v>
      </c>
      <c r="O66" s="59">
        <v>6</v>
      </c>
      <c r="P66" s="31">
        <v>6</v>
      </c>
      <c r="Q66" s="31">
        <v>6</v>
      </c>
      <c r="R66" s="17">
        <f t="shared" si="9"/>
        <v>18</v>
      </c>
      <c r="S66" s="60" t="s">
        <v>1</v>
      </c>
      <c r="T66" s="48">
        <f t="shared" si="10"/>
        <v>54</v>
      </c>
      <c r="U66" s="100" t="s">
        <v>1</v>
      </c>
      <c r="V66" s="101"/>
      <c r="W66" s="98"/>
      <c r="X66" s="5"/>
      <c r="Y66" s="4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3:38" x14ac:dyDescent="0.35">
      <c r="C67" s="32">
        <v>29</v>
      </c>
      <c r="D67" s="66" t="s">
        <v>21</v>
      </c>
      <c r="E67" s="59">
        <v>6</v>
      </c>
      <c r="F67" s="31">
        <v>6</v>
      </c>
      <c r="G67" s="31">
        <v>6</v>
      </c>
      <c r="H67" s="17">
        <f t="shared" si="8"/>
        <v>18</v>
      </c>
      <c r="I67" s="60" t="s">
        <v>1</v>
      </c>
      <c r="J67" s="57">
        <v>6</v>
      </c>
      <c r="K67" s="31">
        <v>6</v>
      </c>
      <c r="L67" s="31">
        <v>6</v>
      </c>
      <c r="M67" s="17">
        <f t="shared" si="11"/>
        <v>18</v>
      </c>
      <c r="N67" s="63" t="s">
        <v>1</v>
      </c>
      <c r="O67" s="59">
        <v>6</v>
      </c>
      <c r="P67" s="31">
        <v>6</v>
      </c>
      <c r="Q67" s="31">
        <v>6</v>
      </c>
      <c r="R67" s="17">
        <f t="shared" si="9"/>
        <v>18</v>
      </c>
      <c r="S67" s="60" t="s">
        <v>1</v>
      </c>
      <c r="T67" s="48">
        <f t="shared" si="10"/>
        <v>54</v>
      </c>
      <c r="U67" s="100" t="s">
        <v>1</v>
      </c>
      <c r="V67" s="101"/>
      <c r="W67" s="98"/>
      <c r="X67" s="5"/>
      <c r="Y67" s="4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3:38" x14ac:dyDescent="0.35">
      <c r="C68" s="31">
        <v>30</v>
      </c>
      <c r="D68" s="66" t="s">
        <v>22</v>
      </c>
      <c r="E68" s="59">
        <v>9</v>
      </c>
      <c r="F68" s="31">
        <v>9</v>
      </c>
      <c r="G68" s="31">
        <v>9</v>
      </c>
      <c r="H68" s="17">
        <f t="shared" si="8"/>
        <v>27</v>
      </c>
      <c r="I68" s="60" t="s">
        <v>1</v>
      </c>
      <c r="J68" s="57">
        <v>9</v>
      </c>
      <c r="K68" s="31">
        <v>9</v>
      </c>
      <c r="L68" s="31">
        <v>9</v>
      </c>
      <c r="M68" s="17">
        <f t="shared" si="11"/>
        <v>27</v>
      </c>
      <c r="N68" s="63" t="s">
        <v>1</v>
      </c>
      <c r="O68" s="59">
        <v>9</v>
      </c>
      <c r="P68" s="31">
        <v>9</v>
      </c>
      <c r="Q68" s="31">
        <v>9</v>
      </c>
      <c r="R68" s="17">
        <f t="shared" si="9"/>
        <v>27</v>
      </c>
      <c r="S68" s="60" t="s">
        <v>1</v>
      </c>
      <c r="T68" s="48">
        <f t="shared" si="10"/>
        <v>81</v>
      </c>
      <c r="U68" s="100" t="s">
        <v>1</v>
      </c>
      <c r="V68" s="101"/>
      <c r="W68" s="98"/>
      <c r="X68" s="5"/>
      <c r="Y68" s="8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3:38" x14ac:dyDescent="0.35">
      <c r="C69" s="32">
        <v>31</v>
      </c>
      <c r="D69" s="66" t="s">
        <v>41</v>
      </c>
      <c r="E69" s="59">
        <v>9</v>
      </c>
      <c r="F69" s="31">
        <v>9</v>
      </c>
      <c r="G69" s="31">
        <v>9</v>
      </c>
      <c r="H69" s="17">
        <f t="shared" si="8"/>
        <v>27</v>
      </c>
      <c r="I69" s="60" t="s">
        <v>1</v>
      </c>
      <c r="J69" s="57">
        <v>9</v>
      </c>
      <c r="K69" s="31">
        <v>9</v>
      </c>
      <c r="L69" s="31">
        <v>9</v>
      </c>
      <c r="M69" s="17">
        <f t="shared" si="11"/>
        <v>27</v>
      </c>
      <c r="N69" s="63" t="s">
        <v>1</v>
      </c>
      <c r="O69" s="59">
        <v>9</v>
      </c>
      <c r="P69" s="31">
        <v>9</v>
      </c>
      <c r="Q69" s="31">
        <v>9</v>
      </c>
      <c r="R69" s="17">
        <f t="shared" si="9"/>
        <v>27</v>
      </c>
      <c r="S69" s="60" t="s">
        <v>1</v>
      </c>
      <c r="T69" s="48">
        <f t="shared" si="10"/>
        <v>81</v>
      </c>
      <c r="U69" s="100" t="s">
        <v>1</v>
      </c>
      <c r="V69" s="101"/>
      <c r="W69" s="98"/>
      <c r="X69" s="5"/>
      <c r="Y69" s="9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3:38" ht="26" x14ac:dyDescent="0.35">
      <c r="C70" s="31">
        <v>32</v>
      </c>
      <c r="D70" s="53" t="s">
        <v>35</v>
      </c>
      <c r="E70" s="70">
        <v>9</v>
      </c>
      <c r="F70" s="29">
        <v>9</v>
      </c>
      <c r="G70" s="29">
        <v>10</v>
      </c>
      <c r="H70" s="17">
        <f t="shared" si="8"/>
        <v>28</v>
      </c>
      <c r="I70" s="60" t="s">
        <v>1</v>
      </c>
      <c r="J70" s="69">
        <v>15</v>
      </c>
      <c r="K70" s="29">
        <v>6</v>
      </c>
      <c r="L70" s="29">
        <v>10</v>
      </c>
      <c r="M70" s="17">
        <f t="shared" si="11"/>
        <v>31</v>
      </c>
      <c r="N70" s="63" t="s">
        <v>1</v>
      </c>
      <c r="O70" s="70">
        <v>3</v>
      </c>
      <c r="P70" s="29">
        <v>9</v>
      </c>
      <c r="Q70" s="29">
        <v>10</v>
      </c>
      <c r="R70" s="17">
        <f t="shared" si="9"/>
        <v>22</v>
      </c>
      <c r="S70" s="60" t="s">
        <v>1</v>
      </c>
      <c r="T70" s="48">
        <f t="shared" si="10"/>
        <v>81</v>
      </c>
      <c r="U70" s="100" t="s">
        <v>1</v>
      </c>
      <c r="V70" s="101"/>
      <c r="W70" s="98"/>
      <c r="X70" s="10"/>
      <c r="Y70" s="10"/>
      <c r="Z70" s="10"/>
      <c r="AA70" s="10"/>
      <c r="AB70" s="10"/>
      <c r="AC70" s="10"/>
      <c r="AD70" s="10"/>
      <c r="AE70" s="10"/>
      <c r="AF70" s="10"/>
      <c r="AG70" s="5"/>
      <c r="AH70" s="5"/>
      <c r="AI70" s="5"/>
      <c r="AJ70" s="5"/>
      <c r="AK70" s="5"/>
      <c r="AL70" s="5"/>
    </row>
    <row r="71" spans="3:38" x14ac:dyDescent="0.35">
      <c r="C71" s="32">
        <v>33</v>
      </c>
      <c r="D71" s="53" t="s">
        <v>8</v>
      </c>
      <c r="E71" s="59">
        <v>12</v>
      </c>
      <c r="F71" s="31">
        <v>12</v>
      </c>
      <c r="G71" s="31">
        <v>10</v>
      </c>
      <c r="H71" s="17">
        <f t="shared" si="8"/>
        <v>34</v>
      </c>
      <c r="I71" s="60" t="s">
        <v>1</v>
      </c>
      <c r="J71" s="57">
        <v>12</v>
      </c>
      <c r="K71" s="31">
        <v>12</v>
      </c>
      <c r="L71" s="31">
        <v>10</v>
      </c>
      <c r="M71" s="17">
        <f t="shared" si="11"/>
        <v>34</v>
      </c>
      <c r="N71" s="63" t="s">
        <v>1</v>
      </c>
      <c r="O71" s="59">
        <v>10</v>
      </c>
      <c r="P71" s="31">
        <v>12</v>
      </c>
      <c r="Q71" s="31">
        <v>10</v>
      </c>
      <c r="R71" s="17">
        <f t="shared" si="9"/>
        <v>32</v>
      </c>
      <c r="S71" s="60" t="s">
        <v>1</v>
      </c>
      <c r="T71" s="48">
        <f t="shared" si="10"/>
        <v>100</v>
      </c>
      <c r="U71" s="100" t="s">
        <v>1</v>
      </c>
      <c r="V71" s="101"/>
      <c r="W71" s="98"/>
      <c r="X71" s="10"/>
      <c r="Y71" s="11"/>
      <c r="Z71" s="10"/>
      <c r="AA71" s="10"/>
      <c r="AB71" s="10"/>
      <c r="AC71" s="10"/>
      <c r="AD71" s="10"/>
      <c r="AE71" s="10"/>
      <c r="AF71" s="10"/>
      <c r="AG71" s="5"/>
      <c r="AH71" s="5"/>
      <c r="AI71" s="5"/>
      <c r="AJ71" s="5"/>
      <c r="AK71" s="5"/>
      <c r="AL71" s="5"/>
    </row>
    <row r="72" spans="3:38" x14ac:dyDescent="0.35">
      <c r="C72" s="31">
        <v>34</v>
      </c>
      <c r="D72" s="55" t="s">
        <v>25</v>
      </c>
      <c r="E72" s="59">
        <v>12</v>
      </c>
      <c r="F72" s="31">
        <v>12</v>
      </c>
      <c r="G72" s="31">
        <v>10</v>
      </c>
      <c r="H72" s="17">
        <f t="shared" si="8"/>
        <v>34</v>
      </c>
      <c r="I72" s="60" t="s">
        <v>1</v>
      </c>
      <c r="J72" s="57">
        <v>12</v>
      </c>
      <c r="K72" s="31">
        <v>12</v>
      </c>
      <c r="L72" s="31">
        <v>10</v>
      </c>
      <c r="M72" s="17">
        <f t="shared" si="11"/>
        <v>34</v>
      </c>
      <c r="N72" s="63" t="s">
        <v>1</v>
      </c>
      <c r="O72" s="59">
        <v>10</v>
      </c>
      <c r="P72" s="31">
        <v>12</v>
      </c>
      <c r="Q72" s="31">
        <v>10</v>
      </c>
      <c r="R72" s="17">
        <f t="shared" si="9"/>
        <v>32</v>
      </c>
      <c r="S72" s="60" t="s">
        <v>1</v>
      </c>
      <c r="T72" s="48">
        <f t="shared" si="10"/>
        <v>100</v>
      </c>
      <c r="U72" s="100" t="s">
        <v>1</v>
      </c>
      <c r="V72" s="101"/>
      <c r="W72" s="98"/>
      <c r="X72" s="10"/>
      <c r="Y72" s="11"/>
      <c r="Z72" s="10"/>
      <c r="AA72" s="10"/>
      <c r="AB72" s="10"/>
      <c r="AC72" s="10"/>
      <c r="AD72" s="10"/>
      <c r="AE72" s="10"/>
      <c r="AF72" s="10"/>
      <c r="AG72" s="5"/>
      <c r="AH72" s="5"/>
      <c r="AI72" s="5"/>
      <c r="AJ72" s="5"/>
      <c r="AK72" s="5"/>
      <c r="AL72" s="5"/>
    </row>
    <row r="73" spans="3:38" ht="15" thickBot="1" x14ac:dyDescent="0.4">
      <c r="C73" s="32">
        <v>35</v>
      </c>
      <c r="D73" s="53" t="s">
        <v>23</v>
      </c>
      <c r="E73" s="59">
        <v>20</v>
      </c>
      <c r="F73" s="31">
        <v>20</v>
      </c>
      <c r="G73" s="31">
        <v>10</v>
      </c>
      <c r="H73" s="17">
        <f t="shared" si="8"/>
        <v>50</v>
      </c>
      <c r="I73" s="60" t="s">
        <v>1</v>
      </c>
      <c r="J73" s="57">
        <v>20</v>
      </c>
      <c r="K73" s="31">
        <v>20</v>
      </c>
      <c r="L73" s="31">
        <v>10</v>
      </c>
      <c r="M73" s="17">
        <f t="shared" si="11"/>
        <v>50</v>
      </c>
      <c r="N73" s="63" t="s">
        <v>1</v>
      </c>
      <c r="O73" s="59">
        <v>10</v>
      </c>
      <c r="P73" s="31">
        <v>20</v>
      </c>
      <c r="Q73" s="31">
        <v>10</v>
      </c>
      <c r="R73" s="17">
        <f t="shared" si="9"/>
        <v>40</v>
      </c>
      <c r="S73" s="60" t="s">
        <v>1</v>
      </c>
      <c r="T73" s="48">
        <f t="shared" si="10"/>
        <v>140</v>
      </c>
      <c r="U73" s="100" t="s">
        <v>1</v>
      </c>
      <c r="V73" s="142"/>
      <c r="W73" s="144"/>
      <c r="X73" s="10"/>
      <c r="Y73" s="11"/>
      <c r="Z73" s="10"/>
      <c r="AA73" s="10"/>
      <c r="AB73" s="10"/>
      <c r="AC73" s="10"/>
      <c r="AD73" s="10"/>
      <c r="AE73" s="10"/>
      <c r="AF73" s="10"/>
      <c r="AG73" s="5"/>
      <c r="AH73" s="5"/>
      <c r="AI73" s="5"/>
      <c r="AJ73" s="5"/>
      <c r="AK73" s="5"/>
      <c r="AL73" s="5"/>
    </row>
    <row r="74" spans="3:38" ht="21" customHeight="1" thickBot="1" x14ac:dyDescent="0.4">
      <c r="C74" s="174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6"/>
      <c r="V74" s="148" t="s">
        <v>97</v>
      </c>
      <c r="W74" s="149">
        <f>SUM(W39:W73)</f>
        <v>0</v>
      </c>
      <c r="X74" s="10"/>
      <c r="Y74" s="11"/>
      <c r="Z74" s="10"/>
      <c r="AA74" s="10"/>
      <c r="AB74" s="10"/>
      <c r="AC74" s="10"/>
      <c r="AD74" s="10"/>
      <c r="AE74" s="10"/>
      <c r="AF74" s="10"/>
      <c r="AG74" s="5"/>
      <c r="AH74" s="5"/>
      <c r="AI74" s="5"/>
      <c r="AJ74" s="5"/>
      <c r="AK74" s="5"/>
      <c r="AL74" s="5"/>
    </row>
    <row r="75" spans="3:38" x14ac:dyDescent="0.35">
      <c r="C75" s="38"/>
      <c r="D75" s="1"/>
      <c r="E75" s="164" t="s">
        <v>77</v>
      </c>
      <c r="F75" s="159"/>
      <c r="G75" s="159"/>
      <c r="H75" s="159"/>
      <c r="I75" s="160"/>
      <c r="J75" s="159" t="s">
        <v>76</v>
      </c>
      <c r="K75" s="159"/>
      <c r="L75" s="159"/>
      <c r="M75" s="159"/>
      <c r="N75" s="159"/>
      <c r="O75" s="164" t="s">
        <v>79</v>
      </c>
      <c r="P75" s="159"/>
      <c r="Q75" s="159"/>
      <c r="R75" s="159"/>
      <c r="S75" s="160"/>
      <c r="T75" s="165" t="s">
        <v>82</v>
      </c>
      <c r="U75" s="166"/>
      <c r="V75" s="3"/>
      <c r="W75" s="15"/>
      <c r="X75" s="10"/>
      <c r="Y75" s="11"/>
      <c r="Z75" s="10"/>
      <c r="AA75" s="10"/>
      <c r="AB75" s="10"/>
      <c r="AC75" s="10"/>
      <c r="AD75" s="10"/>
      <c r="AE75" s="10"/>
      <c r="AF75" s="10"/>
      <c r="AG75" s="5"/>
      <c r="AH75" s="5"/>
      <c r="AI75" s="5"/>
      <c r="AJ75" s="5"/>
      <c r="AK75" s="5"/>
      <c r="AL75" s="5"/>
    </row>
    <row r="76" spans="3:38" ht="65" x14ac:dyDescent="0.35">
      <c r="C76" s="26" t="s">
        <v>83</v>
      </c>
      <c r="D76" s="27" t="s">
        <v>0</v>
      </c>
      <c r="E76" s="39" t="s">
        <v>74</v>
      </c>
      <c r="F76" s="28" t="s">
        <v>103</v>
      </c>
      <c r="G76" s="28" t="s">
        <v>84</v>
      </c>
      <c r="H76" s="28" t="s">
        <v>2</v>
      </c>
      <c r="I76" s="40" t="s">
        <v>75</v>
      </c>
      <c r="J76" s="37" t="s">
        <v>78</v>
      </c>
      <c r="K76" s="28" t="s">
        <v>104</v>
      </c>
      <c r="L76" s="28" t="s">
        <v>84</v>
      </c>
      <c r="M76" s="28" t="s">
        <v>2</v>
      </c>
      <c r="N76" s="36" t="s">
        <v>75</v>
      </c>
      <c r="O76" s="39" t="s">
        <v>80</v>
      </c>
      <c r="P76" s="35" t="s">
        <v>81</v>
      </c>
      <c r="Q76" s="28" t="s">
        <v>84</v>
      </c>
      <c r="R76" s="28" t="s">
        <v>2</v>
      </c>
      <c r="S76" s="40" t="s">
        <v>75</v>
      </c>
      <c r="T76" s="79" t="s">
        <v>2</v>
      </c>
      <c r="U76" s="89" t="s">
        <v>75</v>
      </c>
      <c r="V76" s="90" t="s">
        <v>94</v>
      </c>
      <c r="W76" s="84" t="s">
        <v>95</v>
      </c>
      <c r="X76" s="10"/>
      <c r="Y76" s="11"/>
      <c r="Z76" s="10"/>
      <c r="AA76" s="10"/>
      <c r="AB76" s="10"/>
      <c r="AC76" s="10"/>
      <c r="AD76" s="10"/>
      <c r="AE76" s="10"/>
      <c r="AF76" s="10"/>
      <c r="AG76" s="5"/>
      <c r="AH76" s="5"/>
      <c r="AI76" s="5"/>
      <c r="AJ76" s="5"/>
      <c r="AK76" s="5"/>
      <c r="AL76" s="5"/>
    </row>
    <row r="77" spans="3:38" x14ac:dyDescent="0.35">
      <c r="C77" s="16"/>
      <c r="D77" s="167" t="s">
        <v>137</v>
      </c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9"/>
      <c r="X77" s="10"/>
      <c r="Y77" s="11"/>
      <c r="Z77" s="10"/>
      <c r="AA77" s="10"/>
      <c r="AB77" s="10"/>
      <c r="AC77" s="10"/>
      <c r="AD77" s="10"/>
      <c r="AE77" s="10"/>
      <c r="AF77" s="10"/>
      <c r="AG77" s="5"/>
      <c r="AH77" s="5"/>
      <c r="AI77" s="5"/>
      <c r="AJ77" s="5"/>
      <c r="AK77" s="5"/>
      <c r="AL77" s="5"/>
    </row>
    <row r="78" spans="3:38" x14ac:dyDescent="0.35">
      <c r="C78" s="17">
        <v>1</v>
      </c>
      <c r="D78" s="41" t="s">
        <v>51</v>
      </c>
      <c r="E78" s="85">
        <v>7</v>
      </c>
      <c r="F78" s="18">
        <v>7</v>
      </c>
      <c r="G78" s="18">
        <v>2</v>
      </c>
      <c r="H78" s="18">
        <f t="shared" ref="H78:H87" si="12">SUM(E78:G78)</f>
        <v>16</v>
      </c>
      <c r="I78" s="86" t="s">
        <v>7</v>
      </c>
      <c r="J78" s="71">
        <v>13</v>
      </c>
      <c r="K78" s="18">
        <v>6</v>
      </c>
      <c r="L78" s="18">
        <v>2</v>
      </c>
      <c r="M78" s="18">
        <f t="shared" ref="M78:M87" si="13">SUM(J78:L78)</f>
        <v>21</v>
      </c>
      <c r="N78" s="46" t="s">
        <v>7</v>
      </c>
      <c r="O78" s="85">
        <v>6</v>
      </c>
      <c r="P78" s="18">
        <v>7</v>
      </c>
      <c r="Q78" s="18">
        <v>2</v>
      </c>
      <c r="R78" s="18">
        <f t="shared" ref="R78:R87" si="14">SUM(O78:Q78)</f>
        <v>15</v>
      </c>
      <c r="S78" s="86" t="s">
        <v>7</v>
      </c>
      <c r="T78" s="87">
        <f t="shared" ref="T78:T87" si="15">H78+M78+R78</f>
        <v>52</v>
      </c>
      <c r="U78" s="88" t="s">
        <v>7</v>
      </c>
      <c r="V78" s="108"/>
      <c r="W78" s="109"/>
      <c r="X78" s="10"/>
      <c r="Y78" s="11"/>
      <c r="Z78" s="10"/>
      <c r="AA78" s="10"/>
      <c r="AB78" s="10"/>
      <c r="AC78" s="10"/>
      <c r="AD78" s="10"/>
      <c r="AE78" s="10"/>
      <c r="AF78" s="10"/>
      <c r="AG78" s="5"/>
      <c r="AH78" s="5"/>
      <c r="AI78" s="5"/>
      <c r="AJ78" s="5"/>
      <c r="AK78" s="5"/>
      <c r="AL78" s="5"/>
    </row>
    <row r="79" spans="3:38" ht="26" x14ac:dyDescent="0.35">
      <c r="C79" s="17">
        <v>2</v>
      </c>
      <c r="D79" s="41" t="s">
        <v>52</v>
      </c>
      <c r="E79" s="44">
        <v>6</v>
      </c>
      <c r="F79" s="17">
        <v>6</v>
      </c>
      <c r="G79" s="17">
        <v>2</v>
      </c>
      <c r="H79" s="17">
        <f t="shared" si="12"/>
        <v>14</v>
      </c>
      <c r="I79" s="45" t="s">
        <v>7</v>
      </c>
      <c r="J79" s="43">
        <v>12</v>
      </c>
      <c r="K79" s="17">
        <v>6</v>
      </c>
      <c r="L79" s="17">
        <v>2</v>
      </c>
      <c r="M79" s="17">
        <f t="shared" si="13"/>
        <v>20</v>
      </c>
      <c r="N79" s="47" t="s">
        <v>7</v>
      </c>
      <c r="O79" s="44">
        <v>4</v>
      </c>
      <c r="P79" s="17">
        <v>6</v>
      </c>
      <c r="Q79" s="17">
        <v>2</v>
      </c>
      <c r="R79" s="17">
        <f t="shared" si="14"/>
        <v>12</v>
      </c>
      <c r="S79" s="45" t="s">
        <v>7</v>
      </c>
      <c r="T79" s="48">
        <f t="shared" si="15"/>
        <v>46</v>
      </c>
      <c r="U79" s="91" t="s">
        <v>7</v>
      </c>
      <c r="V79" s="108"/>
      <c r="W79" s="109"/>
      <c r="X79" s="10"/>
      <c r="Y79" s="11"/>
      <c r="Z79" s="10"/>
      <c r="AA79" s="10"/>
      <c r="AB79" s="10"/>
      <c r="AC79" s="10"/>
      <c r="AD79" s="10"/>
      <c r="AE79" s="10"/>
      <c r="AF79" s="10"/>
      <c r="AG79" s="5"/>
      <c r="AH79" s="5"/>
      <c r="AI79" s="5"/>
      <c r="AJ79" s="5"/>
      <c r="AK79" s="5"/>
      <c r="AL79" s="5"/>
    </row>
    <row r="80" spans="3:38" ht="26" x14ac:dyDescent="0.35">
      <c r="C80" s="17">
        <v>3</v>
      </c>
      <c r="D80" s="41" t="s">
        <v>53</v>
      </c>
      <c r="E80" s="44">
        <v>3</v>
      </c>
      <c r="F80" s="17">
        <v>3</v>
      </c>
      <c r="G80" s="17">
        <v>2</v>
      </c>
      <c r="H80" s="17">
        <f t="shared" si="12"/>
        <v>8</v>
      </c>
      <c r="I80" s="45" t="s">
        <v>7</v>
      </c>
      <c r="J80" s="43">
        <v>6</v>
      </c>
      <c r="K80" s="17">
        <v>3</v>
      </c>
      <c r="L80" s="17">
        <v>2</v>
      </c>
      <c r="M80" s="17">
        <f t="shared" si="13"/>
        <v>11</v>
      </c>
      <c r="N80" s="47" t="s">
        <v>7</v>
      </c>
      <c r="O80" s="44">
        <v>3</v>
      </c>
      <c r="P80" s="17">
        <v>3</v>
      </c>
      <c r="Q80" s="17">
        <v>2</v>
      </c>
      <c r="R80" s="17">
        <f t="shared" si="14"/>
        <v>8</v>
      </c>
      <c r="S80" s="45" t="s">
        <v>7</v>
      </c>
      <c r="T80" s="48">
        <f t="shared" si="15"/>
        <v>27</v>
      </c>
      <c r="U80" s="91" t="s">
        <v>7</v>
      </c>
      <c r="V80" s="108"/>
      <c r="W80" s="109"/>
      <c r="X80" s="10"/>
      <c r="Y80" s="11"/>
      <c r="Z80" s="10"/>
      <c r="AA80" s="10"/>
      <c r="AB80" s="10"/>
      <c r="AC80" s="10"/>
      <c r="AD80" s="10"/>
      <c r="AE80" s="10"/>
      <c r="AF80" s="10"/>
      <c r="AG80" s="5"/>
      <c r="AH80" s="5"/>
      <c r="AI80" s="5"/>
      <c r="AJ80" s="5"/>
      <c r="AK80" s="5"/>
      <c r="AL80" s="5"/>
    </row>
    <row r="81" spans="3:38" x14ac:dyDescent="0.35">
      <c r="C81" s="17">
        <v>4</v>
      </c>
      <c r="D81" s="42" t="s">
        <v>54</v>
      </c>
      <c r="E81" s="44">
        <v>13</v>
      </c>
      <c r="F81" s="17">
        <v>14</v>
      </c>
      <c r="G81" s="17">
        <v>6</v>
      </c>
      <c r="H81" s="17">
        <f t="shared" si="12"/>
        <v>33</v>
      </c>
      <c r="I81" s="45" t="s">
        <v>55</v>
      </c>
      <c r="J81" s="43">
        <v>25</v>
      </c>
      <c r="K81" s="17">
        <v>12</v>
      </c>
      <c r="L81" s="17">
        <v>6</v>
      </c>
      <c r="M81" s="17">
        <f t="shared" si="13"/>
        <v>43</v>
      </c>
      <c r="N81" s="47" t="s">
        <v>55</v>
      </c>
      <c r="O81" s="44">
        <v>11</v>
      </c>
      <c r="P81" s="17">
        <v>14</v>
      </c>
      <c r="Q81" s="17">
        <v>6</v>
      </c>
      <c r="R81" s="17">
        <f t="shared" si="14"/>
        <v>31</v>
      </c>
      <c r="S81" s="45" t="s">
        <v>55</v>
      </c>
      <c r="T81" s="48">
        <f t="shared" si="15"/>
        <v>107</v>
      </c>
      <c r="U81" s="91" t="s">
        <v>55</v>
      </c>
      <c r="V81" s="108"/>
      <c r="W81" s="109"/>
      <c r="X81" s="10"/>
      <c r="Y81" s="11"/>
      <c r="Z81" s="10"/>
      <c r="AA81" s="10"/>
      <c r="AB81" s="10"/>
      <c r="AC81" s="10"/>
      <c r="AD81" s="10"/>
      <c r="AE81" s="10"/>
      <c r="AF81" s="10"/>
      <c r="AG81" s="5"/>
      <c r="AH81" s="5"/>
      <c r="AI81" s="5"/>
      <c r="AJ81" s="5"/>
      <c r="AK81" s="5"/>
      <c r="AL81" s="5"/>
    </row>
    <row r="82" spans="3:38" x14ac:dyDescent="0.35">
      <c r="C82" s="17">
        <v>5</v>
      </c>
      <c r="D82" s="42" t="s">
        <v>56</v>
      </c>
      <c r="E82" s="44">
        <v>4</v>
      </c>
      <c r="F82" s="17">
        <v>4</v>
      </c>
      <c r="G82" s="17">
        <v>4</v>
      </c>
      <c r="H82" s="17">
        <f t="shared" si="12"/>
        <v>12</v>
      </c>
      <c r="I82" s="45" t="s">
        <v>57</v>
      </c>
      <c r="J82" s="43">
        <v>8</v>
      </c>
      <c r="K82" s="17">
        <v>4</v>
      </c>
      <c r="L82" s="17">
        <v>4</v>
      </c>
      <c r="M82" s="17">
        <f t="shared" si="13"/>
        <v>16</v>
      </c>
      <c r="N82" s="47" t="s">
        <v>57</v>
      </c>
      <c r="O82" s="44">
        <v>4</v>
      </c>
      <c r="P82" s="17">
        <v>4</v>
      </c>
      <c r="Q82" s="17">
        <v>4</v>
      </c>
      <c r="R82" s="17">
        <f t="shared" si="14"/>
        <v>12</v>
      </c>
      <c r="S82" s="45" t="s">
        <v>57</v>
      </c>
      <c r="T82" s="48">
        <f t="shared" si="15"/>
        <v>40</v>
      </c>
      <c r="U82" s="91" t="s">
        <v>57</v>
      </c>
      <c r="V82" s="108"/>
      <c r="W82" s="109"/>
      <c r="X82" s="10"/>
      <c r="Y82" s="11"/>
      <c r="Z82" s="10"/>
      <c r="AA82" s="10"/>
      <c r="AB82" s="10"/>
      <c r="AC82" s="10"/>
      <c r="AD82" s="10"/>
      <c r="AE82" s="10"/>
      <c r="AF82" s="10"/>
      <c r="AG82" s="5"/>
      <c r="AH82" s="5"/>
      <c r="AI82" s="5"/>
      <c r="AJ82" s="5"/>
      <c r="AK82" s="5"/>
      <c r="AL82" s="5"/>
    </row>
    <row r="83" spans="3:38" ht="26" x14ac:dyDescent="0.35">
      <c r="C83" s="17">
        <v>6</v>
      </c>
      <c r="D83" s="53" t="s">
        <v>110</v>
      </c>
      <c r="E83" s="44">
        <v>2</v>
      </c>
      <c r="F83" s="17">
        <v>3</v>
      </c>
      <c r="G83" s="17">
        <v>1</v>
      </c>
      <c r="H83" s="17">
        <f t="shared" si="12"/>
        <v>6</v>
      </c>
      <c r="I83" s="80" t="s">
        <v>58</v>
      </c>
      <c r="J83" s="43">
        <v>4</v>
      </c>
      <c r="K83" s="17">
        <v>2</v>
      </c>
      <c r="L83" s="17">
        <v>1</v>
      </c>
      <c r="M83" s="17">
        <f t="shared" si="13"/>
        <v>7</v>
      </c>
      <c r="N83" s="81" t="s">
        <v>58</v>
      </c>
      <c r="O83" s="44">
        <v>2</v>
      </c>
      <c r="P83" s="17">
        <v>3</v>
      </c>
      <c r="Q83" s="17">
        <v>1</v>
      </c>
      <c r="R83" s="17">
        <f t="shared" si="14"/>
        <v>6</v>
      </c>
      <c r="S83" s="80" t="s">
        <v>58</v>
      </c>
      <c r="T83" s="48">
        <f t="shared" si="15"/>
        <v>19</v>
      </c>
      <c r="U83" s="107" t="s">
        <v>58</v>
      </c>
      <c r="V83" s="108"/>
      <c r="W83" s="109"/>
      <c r="X83" s="10"/>
      <c r="Y83" s="11"/>
      <c r="Z83" s="10"/>
      <c r="AA83" s="10"/>
      <c r="AB83" s="10"/>
      <c r="AC83" s="10"/>
      <c r="AD83" s="10"/>
      <c r="AE83" s="10"/>
      <c r="AF83" s="10"/>
      <c r="AG83" s="5"/>
      <c r="AH83" s="5"/>
      <c r="AI83" s="5"/>
      <c r="AJ83" s="5"/>
      <c r="AK83" s="5"/>
      <c r="AL83" s="5"/>
    </row>
    <row r="84" spans="3:38" ht="26" x14ac:dyDescent="0.35">
      <c r="C84" s="17">
        <v>7</v>
      </c>
      <c r="D84" s="53" t="s">
        <v>111</v>
      </c>
      <c r="E84" s="44">
        <v>1</v>
      </c>
      <c r="F84" s="17">
        <v>1</v>
      </c>
      <c r="G84" s="17">
        <v>2</v>
      </c>
      <c r="H84" s="17">
        <f t="shared" si="12"/>
        <v>4</v>
      </c>
      <c r="I84" s="45" t="s">
        <v>59</v>
      </c>
      <c r="J84" s="43">
        <v>2</v>
      </c>
      <c r="K84" s="17">
        <v>1</v>
      </c>
      <c r="L84" s="17">
        <v>2</v>
      </c>
      <c r="M84" s="17">
        <f t="shared" si="13"/>
        <v>5</v>
      </c>
      <c r="N84" s="47" t="s">
        <v>59</v>
      </c>
      <c r="O84" s="44">
        <v>1</v>
      </c>
      <c r="P84" s="17">
        <v>1</v>
      </c>
      <c r="Q84" s="17">
        <v>2</v>
      </c>
      <c r="R84" s="17">
        <f t="shared" si="14"/>
        <v>4</v>
      </c>
      <c r="S84" s="45" t="s">
        <v>59</v>
      </c>
      <c r="T84" s="48">
        <f t="shared" si="15"/>
        <v>13</v>
      </c>
      <c r="U84" s="91" t="s">
        <v>59</v>
      </c>
      <c r="V84" s="108"/>
      <c r="W84" s="109"/>
      <c r="X84" s="10"/>
      <c r="Y84" s="11"/>
      <c r="Z84" s="10"/>
      <c r="AA84" s="10"/>
      <c r="AB84" s="10"/>
      <c r="AC84" s="10"/>
      <c r="AD84" s="10"/>
      <c r="AE84" s="10"/>
      <c r="AF84" s="10"/>
      <c r="AG84" s="5"/>
      <c r="AH84" s="5"/>
      <c r="AI84" s="5"/>
      <c r="AJ84" s="5"/>
      <c r="AK84" s="5"/>
      <c r="AL84" s="5"/>
    </row>
    <row r="85" spans="3:38" x14ac:dyDescent="0.35">
      <c r="C85" s="17">
        <v>8</v>
      </c>
      <c r="D85" s="42" t="s">
        <v>60</v>
      </c>
      <c r="E85" s="44">
        <v>1</v>
      </c>
      <c r="F85" s="17">
        <v>1</v>
      </c>
      <c r="G85" s="17">
        <v>2</v>
      </c>
      <c r="H85" s="17">
        <f t="shared" si="12"/>
        <v>4</v>
      </c>
      <c r="I85" s="45" t="s">
        <v>55</v>
      </c>
      <c r="J85" s="43">
        <v>2</v>
      </c>
      <c r="K85" s="17">
        <v>1</v>
      </c>
      <c r="L85" s="17">
        <v>2</v>
      </c>
      <c r="M85" s="17">
        <f t="shared" si="13"/>
        <v>5</v>
      </c>
      <c r="N85" s="47" t="s">
        <v>55</v>
      </c>
      <c r="O85" s="44">
        <v>1</v>
      </c>
      <c r="P85" s="17">
        <v>1</v>
      </c>
      <c r="Q85" s="17">
        <v>2</v>
      </c>
      <c r="R85" s="17">
        <f t="shared" si="14"/>
        <v>4</v>
      </c>
      <c r="S85" s="45" t="s">
        <v>55</v>
      </c>
      <c r="T85" s="48">
        <f t="shared" si="15"/>
        <v>13</v>
      </c>
      <c r="U85" s="91" t="s">
        <v>55</v>
      </c>
      <c r="V85" s="108"/>
      <c r="W85" s="109"/>
      <c r="X85" s="10"/>
      <c r="Y85" s="11"/>
      <c r="Z85" s="10"/>
      <c r="AA85" s="10"/>
      <c r="AB85" s="10"/>
      <c r="AC85" s="10"/>
      <c r="AD85" s="10"/>
      <c r="AE85" s="10"/>
      <c r="AF85" s="10"/>
      <c r="AG85" s="5"/>
      <c r="AH85" s="5"/>
      <c r="AI85" s="5"/>
      <c r="AJ85" s="5"/>
      <c r="AK85" s="5"/>
      <c r="AL85" s="5"/>
    </row>
    <row r="86" spans="3:38" x14ac:dyDescent="0.35">
      <c r="C86" s="29">
        <v>9</v>
      </c>
      <c r="D86" s="53" t="s">
        <v>112</v>
      </c>
      <c r="E86" s="70">
        <v>1</v>
      </c>
      <c r="F86" s="29">
        <v>1</v>
      </c>
      <c r="G86" s="29"/>
      <c r="H86" s="29">
        <f t="shared" si="12"/>
        <v>2</v>
      </c>
      <c r="I86" s="60" t="s">
        <v>61</v>
      </c>
      <c r="J86" s="69">
        <v>1</v>
      </c>
      <c r="K86" s="29">
        <v>1</v>
      </c>
      <c r="L86" s="29"/>
      <c r="M86" s="29">
        <f t="shared" si="13"/>
        <v>2</v>
      </c>
      <c r="N86" s="63" t="s">
        <v>61</v>
      </c>
      <c r="O86" s="70">
        <v>1</v>
      </c>
      <c r="P86" s="29">
        <v>1</v>
      </c>
      <c r="Q86" s="29"/>
      <c r="R86" s="29">
        <f t="shared" si="14"/>
        <v>2</v>
      </c>
      <c r="S86" s="60" t="s">
        <v>61</v>
      </c>
      <c r="T86" s="82">
        <f t="shared" si="15"/>
        <v>6</v>
      </c>
      <c r="U86" s="100" t="s">
        <v>61</v>
      </c>
      <c r="V86" s="108"/>
      <c r="W86" s="109"/>
      <c r="X86" s="10"/>
      <c r="Y86" s="11"/>
      <c r="Z86" s="10"/>
      <c r="AA86" s="10"/>
      <c r="AB86" s="10"/>
      <c r="AC86" s="10"/>
      <c r="AD86" s="10"/>
      <c r="AE86" s="10"/>
      <c r="AF86" s="10"/>
      <c r="AG86" s="5"/>
      <c r="AH86" s="5"/>
      <c r="AI86" s="5"/>
      <c r="AJ86" s="5"/>
      <c r="AK86" s="5"/>
      <c r="AL86" s="5"/>
    </row>
    <row r="87" spans="3:38" ht="15" thickBot="1" x14ac:dyDescent="0.4">
      <c r="C87" s="17">
        <v>10</v>
      </c>
      <c r="D87" s="53" t="s">
        <v>113</v>
      </c>
      <c r="E87" s="44">
        <v>30</v>
      </c>
      <c r="F87" s="17">
        <v>45</v>
      </c>
      <c r="G87" s="17">
        <v>25</v>
      </c>
      <c r="H87" s="17">
        <f t="shared" si="12"/>
        <v>100</v>
      </c>
      <c r="I87" s="45" t="s">
        <v>62</v>
      </c>
      <c r="J87" s="43">
        <v>60</v>
      </c>
      <c r="K87" s="17">
        <v>30</v>
      </c>
      <c r="L87" s="17">
        <v>20</v>
      </c>
      <c r="M87" s="17">
        <f t="shared" si="13"/>
        <v>110</v>
      </c>
      <c r="N87" s="47" t="s">
        <v>62</v>
      </c>
      <c r="O87" s="44">
        <v>30</v>
      </c>
      <c r="P87" s="17">
        <v>45</v>
      </c>
      <c r="Q87" s="17">
        <v>25</v>
      </c>
      <c r="R87" s="17">
        <f t="shared" si="14"/>
        <v>100</v>
      </c>
      <c r="S87" s="45" t="s">
        <v>62</v>
      </c>
      <c r="T87" s="48">
        <f t="shared" si="15"/>
        <v>310</v>
      </c>
      <c r="U87" s="91" t="s">
        <v>62</v>
      </c>
      <c r="V87" s="150"/>
      <c r="W87" s="151"/>
      <c r="X87" s="10"/>
      <c r="Y87" s="11"/>
      <c r="Z87" s="10"/>
      <c r="AA87" s="10"/>
      <c r="AB87" s="10"/>
      <c r="AC87" s="10"/>
      <c r="AD87" s="10"/>
      <c r="AE87" s="10"/>
      <c r="AF87" s="10"/>
      <c r="AG87" s="5"/>
      <c r="AH87" s="5"/>
      <c r="AI87" s="5"/>
      <c r="AJ87" s="5"/>
      <c r="AK87" s="5"/>
      <c r="AL87" s="5"/>
    </row>
    <row r="88" spans="3:38" ht="30" customHeight="1" thickBot="1" x14ac:dyDescent="0.4">
      <c r="C88" s="177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9"/>
      <c r="V88" s="148" t="s">
        <v>97</v>
      </c>
      <c r="W88" s="149">
        <f>SUM(W78:W87)</f>
        <v>0</v>
      </c>
      <c r="X88" s="10"/>
      <c r="Y88" s="11"/>
      <c r="Z88" s="10"/>
      <c r="AA88" s="10"/>
      <c r="AB88" s="10"/>
      <c r="AC88" s="10"/>
      <c r="AD88" s="10"/>
      <c r="AE88" s="10"/>
      <c r="AF88" s="10"/>
      <c r="AG88" s="5"/>
      <c r="AH88" s="5"/>
      <c r="AI88" s="5"/>
      <c r="AJ88" s="5"/>
      <c r="AK88" s="5"/>
      <c r="AL88" s="5"/>
    </row>
    <row r="89" spans="3:38" x14ac:dyDescent="0.35">
      <c r="C89" s="38"/>
      <c r="D89" s="1"/>
      <c r="E89" s="164" t="s">
        <v>77</v>
      </c>
      <c r="F89" s="159"/>
      <c r="G89" s="159"/>
      <c r="H89" s="159"/>
      <c r="I89" s="160"/>
      <c r="J89" s="159" t="s">
        <v>76</v>
      </c>
      <c r="K89" s="159"/>
      <c r="L89" s="159"/>
      <c r="M89" s="159"/>
      <c r="N89" s="159"/>
      <c r="O89" s="164" t="s">
        <v>79</v>
      </c>
      <c r="P89" s="159"/>
      <c r="Q89" s="159"/>
      <c r="R89" s="159"/>
      <c r="S89" s="160"/>
      <c r="T89" s="165" t="s">
        <v>82</v>
      </c>
      <c r="U89" s="166"/>
      <c r="V89" s="3"/>
      <c r="W89" s="15"/>
      <c r="X89" s="10"/>
      <c r="Y89" s="11"/>
      <c r="Z89" s="10"/>
      <c r="AA89" s="10"/>
      <c r="AB89" s="10"/>
      <c r="AC89" s="10"/>
      <c r="AD89" s="10"/>
      <c r="AE89" s="10"/>
      <c r="AF89" s="10"/>
      <c r="AG89" s="5"/>
      <c r="AH89" s="5"/>
      <c r="AI89" s="5"/>
      <c r="AJ89" s="5"/>
      <c r="AK89" s="5"/>
      <c r="AL89" s="5"/>
    </row>
    <row r="90" spans="3:38" ht="65" x14ac:dyDescent="0.35">
      <c r="C90" s="26" t="s">
        <v>83</v>
      </c>
      <c r="D90" s="27" t="s">
        <v>0</v>
      </c>
      <c r="E90" s="39" t="s">
        <v>74</v>
      </c>
      <c r="F90" s="28" t="s">
        <v>103</v>
      </c>
      <c r="G90" s="28" t="s">
        <v>84</v>
      </c>
      <c r="H90" s="28" t="s">
        <v>2</v>
      </c>
      <c r="I90" s="40" t="s">
        <v>75</v>
      </c>
      <c r="J90" s="37" t="s">
        <v>78</v>
      </c>
      <c r="K90" s="28" t="s">
        <v>104</v>
      </c>
      <c r="L90" s="28" t="s">
        <v>84</v>
      </c>
      <c r="M90" s="28" t="s">
        <v>2</v>
      </c>
      <c r="N90" s="36" t="s">
        <v>75</v>
      </c>
      <c r="O90" s="39" t="s">
        <v>80</v>
      </c>
      <c r="P90" s="35" t="s">
        <v>81</v>
      </c>
      <c r="Q90" s="28" t="s">
        <v>84</v>
      </c>
      <c r="R90" s="28" t="s">
        <v>2</v>
      </c>
      <c r="S90" s="40" t="s">
        <v>75</v>
      </c>
      <c r="T90" s="79" t="s">
        <v>2</v>
      </c>
      <c r="U90" s="89" t="s">
        <v>75</v>
      </c>
      <c r="V90" s="90" t="s">
        <v>94</v>
      </c>
      <c r="W90" s="84" t="s">
        <v>95</v>
      </c>
      <c r="X90" s="10"/>
      <c r="Y90" s="11"/>
      <c r="Z90" s="10"/>
      <c r="AA90" s="10"/>
      <c r="AB90" s="10"/>
      <c r="AC90" s="10"/>
      <c r="AD90" s="10"/>
      <c r="AE90" s="10"/>
      <c r="AF90" s="10"/>
      <c r="AG90" s="5"/>
      <c r="AH90" s="5"/>
      <c r="AI90" s="5"/>
      <c r="AJ90" s="5"/>
      <c r="AK90" s="5"/>
      <c r="AL90" s="5"/>
    </row>
    <row r="91" spans="3:38" x14ac:dyDescent="0.35">
      <c r="C91" s="19"/>
      <c r="D91" s="167" t="s">
        <v>134</v>
      </c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9"/>
      <c r="X91" s="10"/>
      <c r="Y91" s="11"/>
      <c r="Z91" s="10"/>
      <c r="AA91" s="10"/>
      <c r="AB91" s="10"/>
      <c r="AC91" s="10"/>
      <c r="AD91" s="10"/>
      <c r="AE91" s="10"/>
      <c r="AF91" s="10"/>
      <c r="AG91" s="5"/>
      <c r="AH91" s="5"/>
      <c r="AI91" s="5"/>
      <c r="AJ91" s="5"/>
      <c r="AK91" s="5"/>
      <c r="AL91" s="5"/>
    </row>
    <row r="92" spans="3:38" x14ac:dyDescent="0.35">
      <c r="C92" s="19"/>
      <c r="D92" s="120" t="s">
        <v>135</v>
      </c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2"/>
      <c r="W92" s="123"/>
      <c r="X92" s="10"/>
      <c r="Y92" s="11"/>
      <c r="Z92" s="10"/>
      <c r="AA92" s="10"/>
      <c r="AB92" s="10"/>
      <c r="AC92" s="10"/>
      <c r="AD92" s="10"/>
      <c r="AE92" s="10"/>
      <c r="AF92" s="10"/>
      <c r="AG92" s="5"/>
      <c r="AH92" s="5"/>
      <c r="AI92" s="5"/>
      <c r="AJ92" s="5"/>
      <c r="AK92" s="5"/>
      <c r="AL92" s="5"/>
    </row>
    <row r="93" spans="3:38" x14ac:dyDescent="0.35">
      <c r="C93" s="17">
        <v>1</v>
      </c>
      <c r="D93" s="118" t="s">
        <v>114</v>
      </c>
      <c r="E93" s="92">
        <v>25</v>
      </c>
      <c r="F93" s="93">
        <v>30</v>
      </c>
      <c r="G93" s="93">
        <v>6</v>
      </c>
      <c r="H93" s="18">
        <f t="shared" ref="H93:H104" si="16">SUM(E93:G93)</f>
        <v>61</v>
      </c>
      <c r="I93" s="86" t="s">
        <v>7</v>
      </c>
      <c r="J93" s="94">
        <v>46</v>
      </c>
      <c r="K93" s="93">
        <v>21</v>
      </c>
      <c r="L93" s="93">
        <v>6</v>
      </c>
      <c r="M93" s="18">
        <f t="shared" ref="M93:M104" si="17">SUM(J93:L93)</f>
        <v>73</v>
      </c>
      <c r="N93" s="46" t="s">
        <v>7</v>
      </c>
      <c r="O93" s="92">
        <v>12</v>
      </c>
      <c r="P93" s="93">
        <v>30</v>
      </c>
      <c r="Q93" s="93">
        <v>6</v>
      </c>
      <c r="R93" s="18">
        <f t="shared" ref="R93:R104" si="18">SUM(O93:Q93)</f>
        <v>48</v>
      </c>
      <c r="S93" s="86" t="s">
        <v>7</v>
      </c>
      <c r="T93" s="87">
        <f t="shared" ref="T93:T104" si="19">H93+M93+R93</f>
        <v>182</v>
      </c>
      <c r="U93" s="88" t="s">
        <v>7</v>
      </c>
      <c r="V93" s="108"/>
      <c r="W93" s="109"/>
      <c r="X93" s="10"/>
      <c r="Y93" s="11"/>
      <c r="Z93" s="10"/>
      <c r="AA93" s="10"/>
      <c r="AB93" s="10"/>
      <c r="AC93" s="10"/>
      <c r="AD93" s="10"/>
      <c r="AE93" s="10"/>
      <c r="AF93" s="10"/>
      <c r="AG93" s="5"/>
      <c r="AH93" s="5"/>
      <c r="AI93" s="5"/>
      <c r="AJ93" s="5"/>
      <c r="AK93" s="5"/>
      <c r="AL93" s="5"/>
    </row>
    <row r="94" spans="3:38" x14ac:dyDescent="0.35">
      <c r="C94" s="17">
        <v>2</v>
      </c>
      <c r="D94" s="55" t="s">
        <v>115</v>
      </c>
      <c r="E94" s="51">
        <v>2</v>
      </c>
      <c r="F94" s="20">
        <v>2</v>
      </c>
      <c r="G94" s="20">
        <v>2</v>
      </c>
      <c r="H94" s="17">
        <f t="shared" si="16"/>
        <v>6</v>
      </c>
      <c r="I94" s="45" t="s">
        <v>7</v>
      </c>
      <c r="J94" s="50">
        <v>3</v>
      </c>
      <c r="K94" s="20">
        <v>2</v>
      </c>
      <c r="L94" s="20">
        <v>2</v>
      </c>
      <c r="M94" s="17">
        <f t="shared" si="17"/>
        <v>7</v>
      </c>
      <c r="N94" s="47" t="s">
        <v>7</v>
      </c>
      <c r="O94" s="51">
        <v>1</v>
      </c>
      <c r="P94" s="20">
        <v>2</v>
      </c>
      <c r="Q94" s="20">
        <v>1</v>
      </c>
      <c r="R94" s="17">
        <f t="shared" si="18"/>
        <v>4</v>
      </c>
      <c r="S94" s="45" t="s">
        <v>7</v>
      </c>
      <c r="T94" s="48">
        <f t="shared" si="19"/>
        <v>17</v>
      </c>
      <c r="U94" s="91" t="s">
        <v>7</v>
      </c>
      <c r="V94" s="108"/>
      <c r="W94" s="109"/>
      <c r="X94" s="10"/>
      <c r="Y94" s="11"/>
      <c r="Z94" s="10"/>
      <c r="AA94" s="10"/>
      <c r="AB94" s="10"/>
      <c r="AC94" s="10"/>
      <c r="AD94" s="10"/>
      <c r="AE94" s="10"/>
      <c r="AF94" s="10"/>
      <c r="AG94" s="5"/>
      <c r="AH94" s="5"/>
      <c r="AI94" s="5"/>
      <c r="AJ94" s="5"/>
      <c r="AK94" s="5"/>
      <c r="AL94" s="5"/>
    </row>
    <row r="95" spans="3:38" ht="28.25" customHeight="1" x14ac:dyDescent="0.35">
      <c r="C95" s="17">
        <v>3</v>
      </c>
      <c r="D95" s="55" t="s">
        <v>63</v>
      </c>
      <c r="E95" s="51">
        <v>30</v>
      </c>
      <c r="F95" s="20">
        <v>35</v>
      </c>
      <c r="G95" s="20">
        <v>10</v>
      </c>
      <c r="H95" s="17">
        <f t="shared" si="16"/>
        <v>75</v>
      </c>
      <c r="I95" s="45" t="s">
        <v>64</v>
      </c>
      <c r="J95" s="50">
        <v>50</v>
      </c>
      <c r="K95" s="20">
        <v>20</v>
      </c>
      <c r="L95" s="20">
        <v>10</v>
      </c>
      <c r="M95" s="17">
        <f t="shared" si="17"/>
        <v>80</v>
      </c>
      <c r="N95" s="47" t="s">
        <v>64</v>
      </c>
      <c r="O95" s="51">
        <v>15</v>
      </c>
      <c r="P95" s="20">
        <v>35</v>
      </c>
      <c r="Q95" s="20">
        <v>10</v>
      </c>
      <c r="R95" s="17">
        <f t="shared" si="18"/>
        <v>60</v>
      </c>
      <c r="S95" s="45" t="s">
        <v>64</v>
      </c>
      <c r="T95" s="48">
        <f t="shared" si="19"/>
        <v>215</v>
      </c>
      <c r="U95" s="91" t="s">
        <v>64</v>
      </c>
      <c r="V95" s="108"/>
      <c r="W95" s="109"/>
      <c r="X95" s="10"/>
      <c r="Y95" s="11"/>
      <c r="Z95" s="10"/>
      <c r="AA95" s="10"/>
      <c r="AB95" s="10"/>
      <c r="AC95" s="10"/>
      <c r="AD95" s="10"/>
      <c r="AE95" s="10"/>
      <c r="AF95" s="10"/>
      <c r="AG95" s="5"/>
      <c r="AH95" s="5"/>
      <c r="AI95" s="5"/>
      <c r="AJ95" s="5"/>
      <c r="AK95" s="5"/>
      <c r="AL95" s="5"/>
    </row>
    <row r="96" spans="3:38" ht="26" x14ac:dyDescent="0.35">
      <c r="C96" s="17">
        <v>4</v>
      </c>
      <c r="D96" s="53" t="s">
        <v>116</v>
      </c>
      <c r="E96" s="44">
        <v>3</v>
      </c>
      <c r="F96" s="17">
        <v>4</v>
      </c>
      <c r="G96" s="17">
        <v>4</v>
      </c>
      <c r="H96" s="17">
        <f t="shared" si="16"/>
        <v>11</v>
      </c>
      <c r="I96" s="45" t="s">
        <v>65</v>
      </c>
      <c r="J96" s="43">
        <v>7</v>
      </c>
      <c r="K96" s="17">
        <v>3</v>
      </c>
      <c r="L96" s="17">
        <v>4</v>
      </c>
      <c r="M96" s="17">
        <f t="shared" si="17"/>
        <v>14</v>
      </c>
      <c r="N96" s="47" t="s">
        <v>65</v>
      </c>
      <c r="O96" s="44">
        <v>2</v>
      </c>
      <c r="P96" s="17">
        <v>4</v>
      </c>
      <c r="Q96" s="17">
        <v>4</v>
      </c>
      <c r="R96" s="17">
        <f t="shared" si="18"/>
        <v>10</v>
      </c>
      <c r="S96" s="45" t="s">
        <v>65</v>
      </c>
      <c r="T96" s="48">
        <f t="shared" si="19"/>
        <v>35</v>
      </c>
      <c r="U96" s="91" t="s">
        <v>65</v>
      </c>
      <c r="V96" s="108"/>
      <c r="W96" s="109"/>
      <c r="X96" s="10"/>
      <c r="Y96" s="11"/>
      <c r="Z96" s="10"/>
      <c r="AA96" s="10"/>
      <c r="AB96" s="10"/>
      <c r="AC96" s="10"/>
      <c r="AD96" s="10"/>
      <c r="AE96" s="10"/>
      <c r="AF96" s="10"/>
      <c r="AG96" s="5"/>
      <c r="AH96" s="5"/>
      <c r="AI96" s="5"/>
      <c r="AJ96" s="5"/>
      <c r="AK96" s="5"/>
      <c r="AL96" s="5"/>
    </row>
    <row r="97" spans="3:38" ht="26" hidden="1" x14ac:dyDescent="0.35">
      <c r="C97" s="17">
        <v>5</v>
      </c>
      <c r="D97" s="53" t="s">
        <v>117</v>
      </c>
      <c r="E97" s="44">
        <v>8</v>
      </c>
      <c r="F97" s="17">
        <v>9</v>
      </c>
      <c r="G97" s="17">
        <v>6</v>
      </c>
      <c r="H97" s="17">
        <f t="shared" si="16"/>
        <v>23</v>
      </c>
      <c r="I97" s="45" t="s">
        <v>7</v>
      </c>
      <c r="J97" s="43">
        <v>13</v>
      </c>
      <c r="K97" s="17">
        <v>5</v>
      </c>
      <c r="L97" s="17">
        <v>6</v>
      </c>
      <c r="M97" s="17">
        <f t="shared" si="17"/>
        <v>24</v>
      </c>
      <c r="N97" s="47" t="s">
        <v>7</v>
      </c>
      <c r="O97" s="44">
        <v>5</v>
      </c>
      <c r="P97" s="17">
        <v>9</v>
      </c>
      <c r="Q97" s="17">
        <v>6</v>
      </c>
      <c r="R97" s="17">
        <f t="shared" si="18"/>
        <v>20</v>
      </c>
      <c r="S97" s="45" t="s">
        <v>7</v>
      </c>
      <c r="T97" s="48">
        <f t="shared" si="19"/>
        <v>67</v>
      </c>
      <c r="U97" s="91" t="s">
        <v>7</v>
      </c>
      <c r="V97" s="108"/>
      <c r="W97" s="109"/>
      <c r="X97" s="10"/>
      <c r="Y97" s="11"/>
      <c r="Z97" s="10"/>
      <c r="AA97" s="10"/>
      <c r="AB97" s="10"/>
      <c r="AC97" s="10"/>
      <c r="AD97" s="10"/>
      <c r="AE97" s="10"/>
      <c r="AF97" s="10"/>
      <c r="AG97" s="5"/>
      <c r="AH97" s="5"/>
      <c r="AI97" s="5"/>
      <c r="AJ97" s="5"/>
      <c r="AK97" s="5"/>
      <c r="AL97" s="5"/>
    </row>
    <row r="98" spans="3:38" x14ac:dyDescent="0.35">
      <c r="C98" s="17">
        <v>6</v>
      </c>
      <c r="D98" s="67" t="s">
        <v>118</v>
      </c>
      <c r="E98" s="44">
        <v>10</v>
      </c>
      <c r="F98" s="17">
        <v>12</v>
      </c>
      <c r="G98" s="17">
        <v>8</v>
      </c>
      <c r="H98" s="17">
        <f t="shared" si="16"/>
        <v>30</v>
      </c>
      <c r="I98" s="45" t="s">
        <v>7</v>
      </c>
      <c r="J98" s="43">
        <v>15</v>
      </c>
      <c r="K98" s="17">
        <v>7</v>
      </c>
      <c r="L98" s="17">
        <v>8</v>
      </c>
      <c r="M98" s="17">
        <f t="shared" si="17"/>
        <v>30</v>
      </c>
      <c r="N98" s="47" t="s">
        <v>7</v>
      </c>
      <c r="O98" s="44">
        <v>6</v>
      </c>
      <c r="P98" s="17">
        <v>12</v>
      </c>
      <c r="Q98" s="17">
        <v>8</v>
      </c>
      <c r="R98" s="17">
        <f t="shared" si="18"/>
        <v>26</v>
      </c>
      <c r="S98" s="45" t="s">
        <v>7</v>
      </c>
      <c r="T98" s="48">
        <f t="shared" si="19"/>
        <v>86</v>
      </c>
      <c r="U98" s="91" t="s">
        <v>7</v>
      </c>
      <c r="V98" s="108"/>
      <c r="W98" s="109"/>
      <c r="X98" s="10"/>
      <c r="Y98" s="11"/>
      <c r="Z98" s="10"/>
      <c r="AA98" s="10"/>
      <c r="AB98" s="10"/>
      <c r="AC98" s="10"/>
      <c r="AD98" s="10"/>
      <c r="AE98" s="10"/>
      <c r="AF98" s="10"/>
      <c r="AG98" s="5"/>
      <c r="AH98" s="5"/>
      <c r="AI98" s="5"/>
      <c r="AJ98" s="5"/>
      <c r="AK98" s="5"/>
      <c r="AL98" s="5"/>
    </row>
    <row r="99" spans="3:38" x14ac:dyDescent="0.35">
      <c r="C99" s="17">
        <v>7</v>
      </c>
      <c r="D99" s="119" t="s">
        <v>119</v>
      </c>
      <c r="E99" s="44">
        <v>20</v>
      </c>
      <c r="F99" s="17">
        <v>20</v>
      </c>
      <c r="G99" s="17"/>
      <c r="H99" s="17">
        <f t="shared" si="16"/>
        <v>40</v>
      </c>
      <c r="I99" s="45" t="s">
        <v>50</v>
      </c>
      <c r="J99" s="43">
        <v>30</v>
      </c>
      <c r="K99" s="17">
        <v>20</v>
      </c>
      <c r="L99" s="17"/>
      <c r="M99" s="17">
        <f t="shared" si="17"/>
        <v>50</v>
      </c>
      <c r="N99" s="47" t="s">
        <v>50</v>
      </c>
      <c r="O99" s="44">
        <v>10</v>
      </c>
      <c r="P99" s="17">
        <v>20</v>
      </c>
      <c r="Q99" s="17"/>
      <c r="R99" s="17">
        <f t="shared" si="18"/>
        <v>30</v>
      </c>
      <c r="S99" s="45" t="s">
        <v>50</v>
      </c>
      <c r="T99" s="48">
        <f t="shared" si="19"/>
        <v>120</v>
      </c>
      <c r="U99" s="91" t="s">
        <v>50</v>
      </c>
      <c r="V99" s="108"/>
      <c r="W99" s="109"/>
      <c r="X99" s="10"/>
      <c r="Y99" s="11"/>
      <c r="Z99" s="10"/>
      <c r="AA99" s="10"/>
      <c r="AB99" s="10"/>
      <c r="AC99" s="10"/>
      <c r="AD99" s="10"/>
      <c r="AE99" s="10"/>
      <c r="AF99" s="10"/>
      <c r="AG99" s="5"/>
      <c r="AH99" s="5"/>
      <c r="AI99" s="5"/>
      <c r="AJ99" s="5"/>
      <c r="AK99" s="5"/>
      <c r="AL99" s="5"/>
    </row>
    <row r="100" spans="3:38" x14ac:dyDescent="0.35">
      <c r="C100" s="17">
        <v>8</v>
      </c>
      <c r="D100" s="67" t="s">
        <v>120</v>
      </c>
      <c r="E100" s="44">
        <v>20</v>
      </c>
      <c r="F100" s="17">
        <v>20</v>
      </c>
      <c r="G100" s="17"/>
      <c r="H100" s="17">
        <f t="shared" si="16"/>
        <v>40</v>
      </c>
      <c r="I100" s="45" t="s">
        <v>50</v>
      </c>
      <c r="J100" s="43">
        <v>30</v>
      </c>
      <c r="K100" s="17">
        <v>20</v>
      </c>
      <c r="L100" s="17"/>
      <c r="M100" s="17">
        <f t="shared" si="17"/>
        <v>50</v>
      </c>
      <c r="N100" s="47" t="s">
        <v>50</v>
      </c>
      <c r="O100" s="44">
        <v>10</v>
      </c>
      <c r="P100" s="17">
        <v>20</v>
      </c>
      <c r="Q100" s="17"/>
      <c r="R100" s="17">
        <f t="shared" si="18"/>
        <v>30</v>
      </c>
      <c r="S100" s="45" t="s">
        <v>50</v>
      </c>
      <c r="T100" s="48">
        <f t="shared" si="19"/>
        <v>120</v>
      </c>
      <c r="U100" s="91" t="s">
        <v>50</v>
      </c>
      <c r="V100" s="108"/>
      <c r="W100" s="109"/>
      <c r="X100" s="10"/>
      <c r="Y100" s="11"/>
      <c r="Z100" s="10"/>
      <c r="AA100" s="10"/>
      <c r="AB100" s="10"/>
      <c r="AC100" s="10"/>
      <c r="AD100" s="10"/>
      <c r="AE100" s="10"/>
      <c r="AF100" s="10"/>
      <c r="AG100" s="5"/>
      <c r="AH100" s="5"/>
      <c r="AI100" s="5"/>
      <c r="AJ100" s="5"/>
      <c r="AK100" s="5"/>
      <c r="AL100" s="5"/>
    </row>
    <row r="101" spans="3:38" x14ac:dyDescent="0.35">
      <c r="C101" s="17">
        <v>9</v>
      </c>
      <c r="D101" s="67" t="s">
        <v>121</v>
      </c>
      <c r="E101" s="44">
        <v>20</v>
      </c>
      <c r="F101" s="17">
        <v>20</v>
      </c>
      <c r="G101" s="17"/>
      <c r="H101" s="17">
        <f t="shared" si="16"/>
        <v>40</v>
      </c>
      <c r="I101" s="45" t="s">
        <v>50</v>
      </c>
      <c r="J101" s="43">
        <v>30</v>
      </c>
      <c r="K101" s="17">
        <v>20</v>
      </c>
      <c r="L101" s="17"/>
      <c r="M101" s="17">
        <f t="shared" si="17"/>
        <v>50</v>
      </c>
      <c r="N101" s="47" t="s">
        <v>50</v>
      </c>
      <c r="O101" s="44">
        <v>10</v>
      </c>
      <c r="P101" s="17">
        <v>20</v>
      </c>
      <c r="Q101" s="17"/>
      <c r="R101" s="17">
        <f t="shared" si="18"/>
        <v>30</v>
      </c>
      <c r="S101" s="45" t="s">
        <v>50</v>
      </c>
      <c r="T101" s="48">
        <f t="shared" si="19"/>
        <v>120</v>
      </c>
      <c r="U101" s="91" t="s">
        <v>50</v>
      </c>
      <c r="V101" s="108"/>
      <c r="W101" s="109"/>
      <c r="X101" s="10"/>
      <c r="Y101" s="11"/>
      <c r="Z101" s="10"/>
      <c r="AA101" s="10"/>
      <c r="AB101" s="10"/>
      <c r="AC101" s="10"/>
      <c r="AD101" s="10"/>
      <c r="AE101" s="10"/>
      <c r="AF101" s="10"/>
      <c r="AG101" s="5"/>
      <c r="AH101" s="5"/>
      <c r="AI101" s="5"/>
      <c r="AJ101" s="5"/>
      <c r="AK101" s="5"/>
      <c r="AL101" s="5"/>
    </row>
    <row r="102" spans="3:38" x14ac:dyDescent="0.35">
      <c r="C102" s="17">
        <v>10</v>
      </c>
      <c r="D102" s="72" t="s">
        <v>90</v>
      </c>
      <c r="E102" s="44">
        <v>140</v>
      </c>
      <c r="F102" s="17">
        <v>170</v>
      </c>
      <c r="G102" s="17">
        <v>10</v>
      </c>
      <c r="H102" s="17">
        <f t="shared" si="16"/>
        <v>320</v>
      </c>
      <c r="I102" s="45" t="s">
        <v>66</v>
      </c>
      <c r="J102" s="43">
        <v>255</v>
      </c>
      <c r="K102" s="17">
        <v>115</v>
      </c>
      <c r="L102" s="17">
        <v>10</v>
      </c>
      <c r="M102" s="17">
        <f t="shared" si="17"/>
        <v>380</v>
      </c>
      <c r="N102" s="47" t="s">
        <v>66</v>
      </c>
      <c r="O102" s="44">
        <v>85</v>
      </c>
      <c r="P102" s="17">
        <v>170</v>
      </c>
      <c r="Q102" s="17">
        <v>10</v>
      </c>
      <c r="R102" s="17">
        <f t="shared" si="18"/>
        <v>265</v>
      </c>
      <c r="S102" s="45" t="s">
        <v>66</v>
      </c>
      <c r="T102" s="48">
        <f t="shared" si="19"/>
        <v>965</v>
      </c>
      <c r="U102" s="91" t="s">
        <v>66</v>
      </c>
      <c r="V102" s="108"/>
      <c r="W102" s="109"/>
      <c r="X102" s="10"/>
      <c r="Y102" s="11"/>
      <c r="Z102" s="10"/>
      <c r="AA102" s="10"/>
      <c r="AB102" s="10"/>
      <c r="AC102" s="10"/>
      <c r="AD102" s="10"/>
      <c r="AE102" s="10"/>
      <c r="AF102" s="10"/>
      <c r="AG102" s="5"/>
      <c r="AH102" s="5"/>
      <c r="AI102" s="5"/>
      <c r="AJ102" s="5"/>
      <c r="AK102" s="5"/>
      <c r="AL102" s="5"/>
    </row>
    <row r="103" spans="3:38" ht="30.65" customHeight="1" x14ac:dyDescent="0.35">
      <c r="C103" s="17">
        <v>11</v>
      </c>
      <c r="D103" s="73" t="s">
        <v>67</v>
      </c>
      <c r="E103" s="44">
        <v>100</v>
      </c>
      <c r="F103" s="17">
        <v>100</v>
      </c>
      <c r="G103" s="17"/>
      <c r="H103" s="17">
        <f t="shared" si="16"/>
        <v>200</v>
      </c>
      <c r="I103" s="45" t="s">
        <v>62</v>
      </c>
      <c r="J103" s="43">
        <v>150</v>
      </c>
      <c r="K103" s="17">
        <v>100</v>
      </c>
      <c r="L103" s="17"/>
      <c r="M103" s="17">
        <f t="shared" si="17"/>
        <v>250</v>
      </c>
      <c r="N103" s="47" t="s">
        <v>62</v>
      </c>
      <c r="O103" s="44">
        <v>100</v>
      </c>
      <c r="P103" s="17">
        <v>100</v>
      </c>
      <c r="Q103" s="17"/>
      <c r="R103" s="17">
        <f t="shared" si="18"/>
        <v>200</v>
      </c>
      <c r="S103" s="45" t="s">
        <v>62</v>
      </c>
      <c r="T103" s="48">
        <f t="shared" si="19"/>
        <v>650</v>
      </c>
      <c r="U103" s="91" t="s">
        <v>62</v>
      </c>
      <c r="V103" s="108"/>
      <c r="W103" s="109"/>
      <c r="X103" s="10"/>
      <c r="Y103" s="11"/>
      <c r="Z103" s="10"/>
      <c r="AA103" s="10"/>
      <c r="AB103" s="10"/>
      <c r="AC103" s="10"/>
      <c r="AD103" s="10"/>
      <c r="AE103" s="10"/>
      <c r="AF103" s="10"/>
      <c r="AG103" s="5"/>
      <c r="AH103" s="5"/>
      <c r="AI103" s="5"/>
      <c r="AJ103" s="5"/>
      <c r="AK103" s="5"/>
      <c r="AL103" s="5"/>
    </row>
    <row r="104" spans="3:38" x14ac:dyDescent="0.35">
      <c r="C104" s="17">
        <v>12</v>
      </c>
      <c r="D104" s="49" t="s">
        <v>68</v>
      </c>
      <c r="E104" s="44">
        <v>60</v>
      </c>
      <c r="F104" s="17">
        <v>70</v>
      </c>
      <c r="G104" s="20">
        <v>20</v>
      </c>
      <c r="H104" s="17">
        <f t="shared" si="16"/>
        <v>150</v>
      </c>
      <c r="I104" s="45" t="s">
        <v>69</v>
      </c>
      <c r="J104" s="50">
        <v>115</v>
      </c>
      <c r="K104" s="20">
        <v>45</v>
      </c>
      <c r="L104" s="20">
        <v>20</v>
      </c>
      <c r="M104" s="17">
        <f t="shared" si="17"/>
        <v>180</v>
      </c>
      <c r="N104" s="47" t="s">
        <v>69</v>
      </c>
      <c r="O104" s="51">
        <v>35</v>
      </c>
      <c r="P104" s="20">
        <v>70</v>
      </c>
      <c r="Q104" s="20">
        <v>20</v>
      </c>
      <c r="R104" s="17">
        <f t="shared" si="18"/>
        <v>125</v>
      </c>
      <c r="S104" s="45" t="s">
        <v>69</v>
      </c>
      <c r="T104" s="48">
        <f t="shared" si="19"/>
        <v>455</v>
      </c>
      <c r="U104" s="91" t="s">
        <v>69</v>
      </c>
      <c r="V104" s="108"/>
      <c r="W104" s="109"/>
      <c r="X104" s="10"/>
      <c r="Y104" s="11"/>
      <c r="Z104" s="10"/>
      <c r="AA104" s="10"/>
      <c r="AB104" s="10"/>
      <c r="AC104" s="10"/>
      <c r="AD104" s="10"/>
      <c r="AE104" s="10"/>
      <c r="AF104" s="10"/>
      <c r="AG104" s="5"/>
      <c r="AH104" s="5"/>
      <c r="AI104" s="5"/>
      <c r="AJ104" s="5"/>
      <c r="AK104" s="5"/>
      <c r="AL104" s="5"/>
    </row>
    <row r="105" spans="3:38" x14ac:dyDescent="0.35">
      <c r="C105" s="177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9"/>
      <c r="V105" s="105"/>
      <c r="W105" s="106"/>
      <c r="X105" s="10"/>
      <c r="Y105" s="11"/>
      <c r="Z105" s="10"/>
      <c r="AA105" s="10"/>
      <c r="AB105" s="10"/>
      <c r="AC105" s="10"/>
      <c r="AD105" s="10"/>
      <c r="AE105" s="10"/>
      <c r="AF105" s="10"/>
      <c r="AG105" s="5"/>
      <c r="AH105" s="5"/>
      <c r="AI105" s="5"/>
      <c r="AJ105" s="5"/>
      <c r="AK105" s="5"/>
      <c r="AL105" s="5"/>
    </row>
    <row r="106" spans="3:38" x14ac:dyDescent="0.35">
      <c r="C106" s="19"/>
      <c r="D106" s="186" t="s">
        <v>136</v>
      </c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8"/>
      <c r="X106" s="10"/>
      <c r="Y106" s="11"/>
      <c r="Z106" s="10"/>
      <c r="AA106" s="10"/>
      <c r="AB106" s="10"/>
      <c r="AC106" s="10"/>
      <c r="AD106" s="10"/>
      <c r="AE106" s="10"/>
      <c r="AF106" s="10"/>
      <c r="AG106" s="5"/>
      <c r="AH106" s="5"/>
      <c r="AI106" s="5"/>
      <c r="AJ106" s="5"/>
      <c r="AK106" s="5"/>
      <c r="AL106" s="5"/>
    </row>
    <row r="107" spans="3:38" x14ac:dyDescent="0.35">
      <c r="C107" s="17">
        <v>1</v>
      </c>
      <c r="D107" s="116" t="s">
        <v>122</v>
      </c>
      <c r="E107" s="110">
        <v>40</v>
      </c>
      <c r="F107" s="21"/>
      <c r="G107" s="21"/>
      <c r="H107" s="18">
        <f t="shared" ref="H107:H119" si="20">SUM(E107:G107)</f>
        <v>40</v>
      </c>
      <c r="I107" s="86" t="s">
        <v>65</v>
      </c>
      <c r="J107" s="74"/>
      <c r="K107" s="21"/>
      <c r="L107" s="21"/>
      <c r="M107" s="18">
        <f t="shared" ref="M107:M119" si="21">SUM(J107:L107)</f>
        <v>0</v>
      </c>
      <c r="N107" s="46" t="s">
        <v>65</v>
      </c>
      <c r="O107" s="111"/>
      <c r="P107" s="112">
        <v>50</v>
      </c>
      <c r="Q107" s="21"/>
      <c r="R107" s="18">
        <f t="shared" ref="R107:R119" si="22">SUM(O107:Q107)</f>
        <v>50</v>
      </c>
      <c r="S107" s="86" t="s">
        <v>65</v>
      </c>
      <c r="T107" s="87">
        <f t="shared" ref="T107:T119" si="23">H107+M107+R107</f>
        <v>90</v>
      </c>
      <c r="U107" s="88" t="s">
        <v>65</v>
      </c>
      <c r="V107" s="108"/>
      <c r="W107" s="109"/>
      <c r="X107" s="10"/>
      <c r="Y107" s="11"/>
      <c r="Z107" s="10"/>
      <c r="AA107" s="10"/>
      <c r="AB107" s="10"/>
      <c r="AC107" s="10"/>
      <c r="AD107" s="10"/>
      <c r="AE107" s="10"/>
      <c r="AF107" s="10"/>
      <c r="AG107" s="5"/>
      <c r="AH107" s="5"/>
      <c r="AI107" s="5"/>
      <c r="AJ107" s="5"/>
      <c r="AK107" s="5"/>
      <c r="AL107" s="5"/>
    </row>
    <row r="108" spans="3:38" x14ac:dyDescent="0.35">
      <c r="C108" s="17">
        <v>2</v>
      </c>
      <c r="D108" s="117" t="s">
        <v>123</v>
      </c>
      <c r="E108" s="76">
        <v>8</v>
      </c>
      <c r="F108" s="24"/>
      <c r="G108" s="24"/>
      <c r="H108" s="17">
        <f t="shared" si="20"/>
        <v>8</v>
      </c>
      <c r="I108" s="45" t="s">
        <v>7</v>
      </c>
      <c r="J108" s="75"/>
      <c r="K108" s="23"/>
      <c r="L108" s="23"/>
      <c r="M108" s="17">
        <f t="shared" si="21"/>
        <v>0</v>
      </c>
      <c r="N108" s="47" t="s">
        <v>7</v>
      </c>
      <c r="O108" s="76"/>
      <c r="P108" s="23">
        <v>10</v>
      </c>
      <c r="Q108" s="23"/>
      <c r="R108" s="17">
        <f t="shared" si="22"/>
        <v>10</v>
      </c>
      <c r="S108" s="45" t="s">
        <v>7</v>
      </c>
      <c r="T108" s="48">
        <f t="shared" si="23"/>
        <v>18</v>
      </c>
      <c r="U108" s="91" t="s">
        <v>7</v>
      </c>
      <c r="V108" s="108"/>
      <c r="W108" s="109"/>
      <c r="X108" s="10"/>
      <c r="Y108" s="11"/>
      <c r="Z108" s="10"/>
      <c r="AA108" s="10"/>
      <c r="AB108" s="10"/>
      <c r="AC108" s="10"/>
      <c r="AD108" s="10"/>
      <c r="AE108" s="10"/>
      <c r="AF108" s="10"/>
      <c r="AG108" s="5"/>
      <c r="AH108" s="5"/>
      <c r="AI108" s="5"/>
      <c r="AJ108" s="5"/>
      <c r="AK108" s="5"/>
      <c r="AL108" s="5"/>
    </row>
    <row r="109" spans="3:38" x14ac:dyDescent="0.35">
      <c r="C109" s="17">
        <v>3</v>
      </c>
      <c r="D109" s="117" t="s">
        <v>124</v>
      </c>
      <c r="E109" s="76">
        <v>6</v>
      </c>
      <c r="F109" s="24"/>
      <c r="G109" s="24"/>
      <c r="H109" s="17">
        <f t="shared" si="20"/>
        <v>6</v>
      </c>
      <c r="I109" s="45" t="s">
        <v>7</v>
      </c>
      <c r="J109" s="75"/>
      <c r="K109" s="23"/>
      <c r="L109" s="23"/>
      <c r="M109" s="17">
        <f t="shared" si="21"/>
        <v>0</v>
      </c>
      <c r="N109" s="47" t="s">
        <v>7</v>
      </c>
      <c r="O109" s="76"/>
      <c r="P109" s="23">
        <v>10</v>
      </c>
      <c r="Q109" s="23"/>
      <c r="R109" s="17">
        <f t="shared" si="22"/>
        <v>10</v>
      </c>
      <c r="S109" s="45" t="s">
        <v>7</v>
      </c>
      <c r="T109" s="48">
        <f t="shared" si="23"/>
        <v>16</v>
      </c>
      <c r="U109" s="91" t="s">
        <v>7</v>
      </c>
      <c r="V109" s="108"/>
      <c r="W109" s="109"/>
      <c r="X109" s="10"/>
      <c r="Y109" s="11"/>
      <c r="Z109" s="10"/>
      <c r="AA109" s="10"/>
      <c r="AB109" s="10"/>
      <c r="AC109" s="10"/>
      <c r="AD109" s="10"/>
      <c r="AE109" s="10"/>
      <c r="AF109" s="10"/>
      <c r="AG109" s="5"/>
      <c r="AH109" s="5"/>
      <c r="AI109" s="5"/>
      <c r="AJ109" s="5"/>
      <c r="AK109" s="5"/>
      <c r="AL109" s="5"/>
    </row>
    <row r="110" spans="3:38" x14ac:dyDescent="0.35">
      <c r="C110" s="17">
        <v>4</v>
      </c>
      <c r="D110" s="117" t="s">
        <v>70</v>
      </c>
      <c r="E110" s="76">
        <v>2</v>
      </c>
      <c r="F110" s="24"/>
      <c r="G110" s="24"/>
      <c r="H110" s="17">
        <f t="shared" si="20"/>
        <v>2</v>
      </c>
      <c r="I110" s="77" t="s">
        <v>71</v>
      </c>
      <c r="J110" s="75"/>
      <c r="K110" s="23"/>
      <c r="L110" s="23"/>
      <c r="M110" s="17">
        <f t="shared" si="21"/>
        <v>0</v>
      </c>
      <c r="N110" s="78" t="s">
        <v>71</v>
      </c>
      <c r="O110" s="76"/>
      <c r="P110" s="23">
        <v>2</v>
      </c>
      <c r="Q110" s="23"/>
      <c r="R110" s="17">
        <f t="shared" si="22"/>
        <v>2</v>
      </c>
      <c r="S110" s="77" t="s">
        <v>71</v>
      </c>
      <c r="T110" s="48">
        <f t="shared" si="23"/>
        <v>4</v>
      </c>
      <c r="U110" s="113" t="s">
        <v>71</v>
      </c>
      <c r="V110" s="108"/>
      <c r="W110" s="109"/>
      <c r="X110" s="10"/>
      <c r="Y110" s="11"/>
      <c r="Z110" s="10"/>
      <c r="AA110" s="10"/>
      <c r="AB110" s="10"/>
      <c r="AC110" s="10"/>
      <c r="AD110" s="10"/>
      <c r="AE110" s="10"/>
      <c r="AF110" s="10"/>
      <c r="AG110" s="5"/>
      <c r="AH110" s="5"/>
      <c r="AI110" s="5"/>
      <c r="AJ110" s="5"/>
      <c r="AK110" s="5"/>
      <c r="AL110" s="5"/>
    </row>
    <row r="111" spans="3:38" x14ac:dyDescent="0.35">
      <c r="C111" s="17">
        <v>5</v>
      </c>
      <c r="D111" s="22" t="s">
        <v>72</v>
      </c>
      <c r="E111" s="76">
        <v>2</v>
      </c>
      <c r="F111" s="24"/>
      <c r="G111" s="24"/>
      <c r="H111" s="17">
        <f t="shared" si="20"/>
        <v>2</v>
      </c>
      <c r="I111" s="77" t="s">
        <v>73</v>
      </c>
      <c r="J111" s="75"/>
      <c r="K111" s="23"/>
      <c r="L111" s="23"/>
      <c r="M111" s="17">
        <f t="shared" si="21"/>
        <v>0</v>
      </c>
      <c r="N111" s="78" t="s">
        <v>73</v>
      </c>
      <c r="O111" s="76"/>
      <c r="P111" s="23">
        <v>2</v>
      </c>
      <c r="Q111" s="23"/>
      <c r="R111" s="17">
        <f t="shared" si="22"/>
        <v>2</v>
      </c>
      <c r="S111" s="77" t="s">
        <v>73</v>
      </c>
      <c r="T111" s="48">
        <f t="shared" si="23"/>
        <v>4</v>
      </c>
      <c r="U111" s="113" t="s">
        <v>73</v>
      </c>
      <c r="V111" s="108"/>
      <c r="W111" s="109"/>
      <c r="X111" s="10"/>
      <c r="Y111" s="11"/>
      <c r="Z111" s="10"/>
      <c r="AA111" s="10"/>
      <c r="AB111" s="10"/>
      <c r="AC111" s="10"/>
      <c r="AD111" s="10"/>
      <c r="AE111" s="10"/>
      <c r="AF111" s="10"/>
      <c r="AG111" s="5"/>
      <c r="AH111" s="5"/>
      <c r="AI111" s="5"/>
      <c r="AJ111" s="5"/>
      <c r="AK111" s="5"/>
      <c r="AL111" s="5"/>
    </row>
    <row r="112" spans="3:38" x14ac:dyDescent="0.35">
      <c r="C112" s="17">
        <v>6</v>
      </c>
      <c r="D112" s="22" t="s">
        <v>93</v>
      </c>
      <c r="E112" s="76">
        <v>4</v>
      </c>
      <c r="F112" s="24"/>
      <c r="G112" s="24"/>
      <c r="H112" s="17">
        <f t="shared" si="20"/>
        <v>4</v>
      </c>
      <c r="I112" s="77" t="s">
        <v>91</v>
      </c>
      <c r="J112" s="75"/>
      <c r="K112" s="23"/>
      <c r="L112" s="23"/>
      <c r="M112" s="17"/>
      <c r="N112" s="77" t="s">
        <v>91</v>
      </c>
      <c r="O112" s="76"/>
      <c r="P112" s="23"/>
      <c r="Q112" s="23"/>
      <c r="R112" s="17">
        <v>4</v>
      </c>
      <c r="S112" s="77" t="s">
        <v>91</v>
      </c>
      <c r="T112" s="48">
        <f t="shared" si="23"/>
        <v>8</v>
      </c>
      <c r="U112" s="113" t="s">
        <v>91</v>
      </c>
      <c r="V112" s="108"/>
      <c r="W112" s="109"/>
      <c r="X112" s="10"/>
      <c r="Y112" s="11"/>
      <c r="Z112" s="10"/>
      <c r="AA112" s="10"/>
      <c r="AB112" s="10"/>
      <c r="AC112" s="10"/>
      <c r="AD112" s="10"/>
      <c r="AE112" s="10"/>
      <c r="AF112" s="10"/>
      <c r="AG112" s="5"/>
      <c r="AH112" s="5"/>
      <c r="AI112" s="5"/>
      <c r="AJ112" s="5"/>
      <c r="AK112" s="5"/>
      <c r="AL112" s="5"/>
    </row>
    <row r="113" spans="3:38" x14ac:dyDescent="0.35">
      <c r="C113" s="17">
        <v>7</v>
      </c>
      <c r="D113" s="83" t="s">
        <v>125</v>
      </c>
      <c r="E113" s="76">
        <v>5</v>
      </c>
      <c r="F113" s="24"/>
      <c r="G113" s="24"/>
      <c r="H113" s="17">
        <f t="shared" si="20"/>
        <v>5</v>
      </c>
      <c r="I113" s="115" t="s">
        <v>92</v>
      </c>
      <c r="J113" s="75"/>
      <c r="K113" s="23"/>
      <c r="L113" s="23"/>
      <c r="M113" s="17"/>
      <c r="N113" s="77" t="s">
        <v>92</v>
      </c>
      <c r="O113" s="76"/>
      <c r="P113" s="23"/>
      <c r="Q113" s="23"/>
      <c r="R113" s="17">
        <v>5</v>
      </c>
      <c r="S113" s="77" t="s">
        <v>92</v>
      </c>
      <c r="T113" s="48">
        <f t="shared" si="23"/>
        <v>10</v>
      </c>
      <c r="U113" s="113" t="s">
        <v>92</v>
      </c>
      <c r="V113" s="108"/>
      <c r="W113" s="109"/>
      <c r="X113" s="10"/>
      <c r="Y113" s="11"/>
      <c r="Z113" s="10"/>
      <c r="AA113" s="10"/>
      <c r="AB113" s="10"/>
      <c r="AC113" s="10"/>
      <c r="AD113" s="10"/>
      <c r="AE113" s="10"/>
      <c r="AF113" s="10"/>
      <c r="AG113" s="5"/>
      <c r="AH113" s="5"/>
      <c r="AI113" s="5"/>
      <c r="AJ113" s="5"/>
      <c r="AK113" s="5"/>
      <c r="AL113" s="5"/>
    </row>
    <row r="114" spans="3:38" x14ac:dyDescent="0.35">
      <c r="C114" s="17">
        <v>8</v>
      </c>
      <c r="D114" s="22" t="s">
        <v>126</v>
      </c>
      <c r="E114" s="76">
        <v>5</v>
      </c>
      <c r="F114" s="24"/>
      <c r="G114" s="24"/>
      <c r="H114" s="17">
        <f t="shared" si="20"/>
        <v>5</v>
      </c>
      <c r="I114" s="115" t="s">
        <v>92</v>
      </c>
      <c r="J114" s="75"/>
      <c r="K114" s="23"/>
      <c r="L114" s="23"/>
      <c r="M114" s="17"/>
      <c r="N114" s="77" t="s">
        <v>92</v>
      </c>
      <c r="O114" s="76"/>
      <c r="P114" s="23"/>
      <c r="Q114" s="23"/>
      <c r="R114" s="17">
        <v>5</v>
      </c>
      <c r="S114" s="77" t="s">
        <v>92</v>
      </c>
      <c r="T114" s="48">
        <f t="shared" si="23"/>
        <v>10</v>
      </c>
      <c r="U114" s="113" t="s">
        <v>92</v>
      </c>
      <c r="V114" s="108"/>
      <c r="W114" s="109"/>
      <c r="Y114" s="10"/>
      <c r="Z114" s="12"/>
      <c r="AA114" s="10"/>
      <c r="AB114" s="10"/>
      <c r="AC114" s="10"/>
      <c r="AD114" s="10"/>
      <c r="AE114" s="10"/>
      <c r="AF114" s="10"/>
      <c r="AG114" s="5"/>
      <c r="AH114" s="5"/>
      <c r="AI114" s="5"/>
      <c r="AJ114" s="5"/>
      <c r="AK114" s="5"/>
      <c r="AL114" s="5"/>
    </row>
    <row r="115" spans="3:38" x14ac:dyDescent="0.35">
      <c r="C115" s="17">
        <v>9</v>
      </c>
      <c r="D115" s="22" t="s">
        <v>127</v>
      </c>
      <c r="E115" s="76">
        <v>5</v>
      </c>
      <c r="F115" s="24"/>
      <c r="G115" s="24"/>
      <c r="H115" s="17">
        <f t="shared" si="20"/>
        <v>5</v>
      </c>
      <c r="I115" s="115" t="s">
        <v>92</v>
      </c>
      <c r="J115" s="75"/>
      <c r="K115" s="23"/>
      <c r="L115" s="23"/>
      <c r="M115" s="17"/>
      <c r="N115" s="77" t="s">
        <v>92</v>
      </c>
      <c r="O115" s="76"/>
      <c r="P115" s="23"/>
      <c r="Q115" s="23"/>
      <c r="R115" s="17">
        <v>5</v>
      </c>
      <c r="S115" s="77" t="s">
        <v>92</v>
      </c>
      <c r="T115" s="48">
        <f t="shared" si="23"/>
        <v>10</v>
      </c>
      <c r="U115" s="113" t="s">
        <v>92</v>
      </c>
      <c r="V115" s="108"/>
      <c r="W115" s="109"/>
      <c r="Y115" s="10"/>
      <c r="Z115" s="10"/>
      <c r="AA115" s="10"/>
      <c r="AB115" s="10"/>
      <c r="AC115" s="10"/>
      <c r="AD115" s="10"/>
      <c r="AE115" s="10"/>
      <c r="AF115" s="10"/>
      <c r="AG115" s="5"/>
      <c r="AH115" s="5"/>
      <c r="AI115" s="5"/>
      <c r="AJ115" s="5"/>
      <c r="AK115" s="5"/>
      <c r="AL115" s="5"/>
    </row>
    <row r="116" spans="3:38" x14ac:dyDescent="0.35">
      <c r="C116" s="17">
        <v>10</v>
      </c>
      <c r="D116" s="117" t="s">
        <v>128</v>
      </c>
      <c r="E116" s="76">
        <v>20</v>
      </c>
      <c r="F116" s="24"/>
      <c r="G116" s="24"/>
      <c r="H116" s="17">
        <f t="shared" si="20"/>
        <v>20</v>
      </c>
      <c r="I116" s="60" t="s">
        <v>1</v>
      </c>
      <c r="J116" s="75"/>
      <c r="K116" s="23"/>
      <c r="L116" s="23"/>
      <c r="M116" s="17"/>
      <c r="N116" s="60" t="s">
        <v>1</v>
      </c>
      <c r="O116" s="76"/>
      <c r="P116" s="23"/>
      <c r="Q116" s="23"/>
      <c r="R116" s="17">
        <v>20</v>
      </c>
      <c r="S116" s="60" t="s">
        <v>1</v>
      </c>
      <c r="T116" s="48">
        <f t="shared" si="23"/>
        <v>40</v>
      </c>
      <c r="U116" s="114" t="s">
        <v>1</v>
      </c>
      <c r="V116" s="108"/>
      <c r="W116" s="109"/>
      <c r="Y116" s="11"/>
      <c r="Z116" s="10"/>
      <c r="AA116" s="10"/>
      <c r="AB116" s="10"/>
      <c r="AC116" s="10"/>
      <c r="AD116" s="10"/>
      <c r="AE116" s="10"/>
      <c r="AF116" s="10"/>
      <c r="AG116" s="5"/>
      <c r="AH116" s="5"/>
      <c r="AI116" s="5"/>
      <c r="AJ116" s="5"/>
      <c r="AK116" s="5"/>
      <c r="AL116" s="5"/>
    </row>
    <row r="117" spans="3:38" x14ac:dyDescent="0.35">
      <c r="C117" s="17">
        <v>11</v>
      </c>
      <c r="D117" s="117" t="s">
        <v>129</v>
      </c>
      <c r="E117" s="76">
        <v>20</v>
      </c>
      <c r="F117" s="24"/>
      <c r="G117" s="24"/>
      <c r="H117" s="17">
        <f t="shared" si="20"/>
        <v>20</v>
      </c>
      <c r="I117" s="60" t="s">
        <v>1</v>
      </c>
      <c r="J117" s="75"/>
      <c r="K117" s="23"/>
      <c r="L117" s="23"/>
      <c r="M117" s="17"/>
      <c r="N117" s="60" t="s">
        <v>1</v>
      </c>
      <c r="O117" s="76"/>
      <c r="P117" s="23"/>
      <c r="Q117" s="23"/>
      <c r="R117" s="17">
        <v>20</v>
      </c>
      <c r="S117" s="60" t="s">
        <v>1</v>
      </c>
      <c r="T117" s="48">
        <f t="shared" si="23"/>
        <v>40</v>
      </c>
      <c r="U117" s="114" t="s">
        <v>1</v>
      </c>
      <c r="V117" s="108"/>
      <c r="W117" s="109"/>
      <c r="Y117" s="13"/>
      <c r="Z117" s="13"/>
      <c r="AA117" s="13"/>
      <c r="AB117" s="13"/>
      <c r="AC117" s="13"/>
      <c r="AD117" s="13"/>
      <c r="AE117" s="13"/>
      <c r="AF117" s="13"/>
    </row>
    <row r="118" spans="3:38" x14ac:dyDescent="0.35">
      <c r="C118" s="17">
        <v>12</v>
      </c>
      <c r="D118" s="117" t="s">
        <v>98</v>
      </c>
      <c r="E118" s="76">
        <v>5</v>
      </c>
      <c r="F118" s="24"/>
      <c r="G118" s="24"/>
      <c r="H118" s="17">
        <f t="shared" si="20"/>
        <v>5</v>
      </c>
      <c r="I118" s="60" t="s">
        <v>1</v>
      </c>
      <c r="J118" s="75"/>
      <c r="K118" s="23"/>
      <c r="L118" s="23"/>
      <c r="M118" s="17"/>
      <c r="N118" s="60" t="s">
        <v>1</v>
      </c>
      <c r="O118" s="76"/>
      <c r="P118" s="23"/>
      <c r="Q118" s="23"/>
      <c r="R118" s="17">
        <v>5</v>
      </c>
      <c r="S118" s="60" t="s">
        <v>1</v>
      </c>
      <c r="T118" s="48">
        <f t="shared" si="23"/>
        <v>10</v>
      </c>
      <c r="U118" s="114" t="s">
        <v>1</v>
      </c>
      <c r="V118" s="108"/>
      <c r="W118" s="109"/>
      <c r="Y118" s="13"/>
      <c r="Z118" s="13"/>
      <c r="AA118" s="13"/>
      <c r="AB118" s="13"/>
      <c r="AC118" s="13"/>
      <c r="AD118" s="13"/>
      <c r="AE118" s="13"/>
      <c r="AF118" s="13"/>
    </row>
    <row r="119" spans="3:38" ht="26" x14ac:dyDescent="0.35">
      <c r="C119" s="17">
        <v>13</v>
      </c>
      <c r="D119" s="117" t="s">
        <v>130</v>
      </c>
      <c r="E119" s="76">
        <v>6</v>
      </c>
      <c r="F119" s="23">
        <v>8</v>
      </c>
      <c r="G119" s="23"/>
      <c r="H119" s="17">
        <f t="shared" si="20"/>
        <v>14</v>
      </c>
      <c r="I119" s="45" t="s">
        <v>7</v>
      </c>
      <c r="J119" s="75">
        <v>10</v>
      </c>
      <c r="K119" s="23">
        <v>8</v>
      </c>
      <c r="L119" s="23">
        <v>2</v>
      </c>
      <c r="M119" s="17">
        <f t="shared" si="21"/>
        <v>20</v>
      </c>
      <c r="N119" s="47" t="s">
        <v>7</v>
      </c>
      <c r="O119" s="76">
        <v>1</v>
      </c>
      <c r="P119" s="23">
        <v>8</v>
      </c>
      <c r="Q119" s="23"/>
      <c r="R119" s="17">
        <f t="shared" si="22"/>
        <v>9</v>
      </c>
      <c r="S119" s="45" t="s">
        <v>7</v>
      </c>
      <c r="T119" s="48">
        <f t="shared" si="23"/>
        <v>43</v>
      </c>
      <c r="U119" s="91" t="s">
        <v>7</v>
      </c>
      <c r="V119" s="108"/>
      <c r="W119" s="109"/>
      <c r="X119" s="13"/>
      <c r="Y119" s="13"/>
      <c r="Z119" s="13"/>
      <c r="AA119" s="13"/>
      <c r="AB119" s="13"/>
      <c r="AC119" s="13"/>
      <c r="AD119" s="13"/>
      <c r="AE119" s="13"/>
      <c r="AF119" s="13"/>
    </row>
    <row r="120" spans="3:38" x14ac:dyDescent="0.35">
      <c r="C120" s="17"/>
      <c r="D120" s="24"/>
      <c r="E120" s="23"/>
      <c r="F120" s="24"/>
      <c r="G120" s="23"/>
      <c r="H120" s="17"/>
      <c r="I120" s="134"/>
      <c r="J120" s="23"/>
      <c r="K120" s="23"/>
      <c r="L120" s="23"/>
      <c r="M120" s="17"/>
      <c r="N120" s="134"/>
      <c r="O120" s="23"/>
      <c r="P120" s="23"/>
      <c r="Q120" s="23"/>
      <c r="R120" s="17"/>
      <c r="S120" s="134"/>
      <c r="T120" s="135"/>
      <c r="U120" s="34"/>
      <c r="V120" s="136" t="s">
        <v>97</v>
      </c>
      <c r="W120" s="137">
        <f>SUM(W107:W119)</f>
        <v>0</v>
      </c>
      <c r="X120" s="13"/>
      <c r="Y120" s="13"/>
      <c r="Z120" s="13"/>
      <c r="AA120" s="13"/>
      <c r="AB120" s="13"/>
      <c r="AC120" s="13"/>
      <c r="AD120" s="13"/>
      <c r="AE120" s="13"/>
      <c r="AF120" s="13"/>
    </row>
    <row r="121" spans="3:38" x14ac:dyDescent="0.35">
      <c r="C121" s="124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6"/>
      <c r="W121" s="109"/>
      <c r="X121" s="13"/>
      <c r="Y121" s="13"/>
      <c r="Z121" s="13"/>
      <c r="AA121" s="13"/>
      <c r="AB121" s="13"/>
      <c r="AC121" s="13"/>
      <c r="AD121" s="13"/>
      <c r="AE121" s="13"/>
      <c r="AF121" s="13"/>
    </row>
    <row r="122" spans="3:38" x14ac:dyDescent="0.35">
      <c r="C122" s="124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80" t="s">
        <v>101</v>
      </c>
      <c r="V122" s="181"/>
      <c r="W122" s="138"/>
      <c r="X122" s="13"/>
      <c r="Y122" s="13"/>
      <c r="Z122" s="13"/>
      <c r="AA122" s="13"/>
      <c r="AB122" s="13"/>
      <c r="AC122" s="13"/>
      <c r="AD122" s="13"/>
      <c r="AE122" s="13"/>
      <c r="AF122" s="13"/>
    </row>
    <row r="123" spans="3:38" x14ac:dyDescent="0.35">
      <c r="C123" s="127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180" t="s">
        <v>102</v>
      </c>
      <c r="S123" s="180"/>
      <c r="T123" s="180"/>
      <c r="U123" s="180"/>
      <c r="V123" s="181"/>
      <c r="W123" s="139"/>
      <c r="X123" s="13"/>
      <c r="Y123" s="13"/>
      <c r="Z123" s="13"/>
      <c r="AA123" s="13"/>
      <c r="AB123" s="13"/>
      <c r="AC123" s="13"/>
      <c r="AD123" s="13"/>
      <c r="AE123" s="13"/>
      <c r="AF123" s="13"/>
    </row>
    <row r="124" spans="3:38" x14ac:dyDescent="0.35">
      <c r="C124" s="127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184" t="s">
        <v>96</v>
      </c>
      <c r="U124" s="184"/>
      <c r="V124" s="185"/>
      <c r="W124" s="139"/>
    </row>
    <row r="125" spans="3:38" x14ac:dyDescent="0.35">
      <c r="C125" s="128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30" t="s">
        <v>100</v>
      </c>
      <c r="U125" s="130"/>
      <c r="V125" s="130"/>
      <c r="W125" s="140"/>
    </row>
    <row r="126" spans="3:38" x14ac:dyDescent="0.35">
      <c r="C126" s="131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3"/>
      <c r="U126" s="182" t="s">
        <v>99</v>
      </c>
      <c r="V126" s="183"/>
      <c r="W126" s="141"/>
    </row>
    <row r="127" spans="3:38" x14ac:dyDescent="0.35">
      <c r="U127" s="13"/>
      <c r="V127" s="13"/>
      <c r="W127" s="13"/>
    </row>
    <row r="128" spans="3:38" x14ac:dyDescent="0.35">
      <c r="U128" s="13"/>
      <c r="V128" s="13"/>
      <c r="W128" s="13"/>
    </row>
    <row r="129" spans="21:23" x14ac:dyDescent="0.35">
      <c r="U129" s="13"/>
      <c r="V129" s="13"/>
      <c r="W129" s="13"/>
    </row>
    <row r="130" spans="21:23" x14ac:dyDescent="0.35">
      <c r="U130" s="13"/>
      <c r="V130" s="13"/>
      <c r="W130" s="13"/>
    </row>
    <row r="131" spans="21:23" x14ac:dyDescent="0.35">
      <c r="U131" s="13"/>
      <c r="V131" s="13"/>
      <c r="W131" s="13"/>
    </row>
  </sheetData>
  <mergeCells count="36">
    <mergeCell ref="D26:W26"/>
    <mergeCell ref="C105:U105"/>
    <mergeCell ref="E36:I36"/>
    <mergeCell ref="J36:N36"/>
    <mergeCell ref="O36:S36"/>
    <mergeCell ref="T36:U36"/>
    <mergeCell ref="E75:I75"/>
    <mergeCell ref="J75:N75"/>
    <mergeCell ref="O75:S75"/>
    <mergeCell ref="T75:U75"/>
    <mergeCell ref="E89:I89"/>
    <mergeCell ref="J89:N89"/>
    <mergeCell ref="O89:S89"/>
    <mergeCell ref="T89:U89"/>
    <mergeCell ref="U122:V122"/>
    <mergeCell ref="U126:V126"/>
    <mergeCell ref="R123:V123"/>
    <mergeCell ref="T124:V124"/>
    <mergeCell ref="D106:W106"/>
    <mergeCell ref="D38:W38"/>
    <mergeCell ref="D77:W77"/>
    <mergeCell ref="D91:W91"/>
    <mergeCell ref="C34:U35"/>
    <mergeCell ref="C74:U74"/>
    <mergeCell ref="C88:U88"/>
    <mergeCell ref="D5:W5"/>
    <mergeCell ref="C22:U23"/>
    <mergeCell ref="E24:I24"/>
    <mergeCell ref="J24:N24"/>
    <mergeCell ref="E2:T2"/>
    <mergeCell ref="E3:I3"/>
    <mergeCell ref="J3:N3"/>
    <mergeCell ref="O3:S3"/>
    <mergeCell ref="T3:U3"/>
    <mergeCell ref="O24:S24"/>
    <mergeCell ref="T24:U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FinancialProposalsubmissionform</vt:lpstr>
    </vt:vector>
  </TitlesOfParts>
  <Company>SPC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M. Chapman</dc:creator>
  <cp:lastModifiedBy>Procurement</cp:lastModifiedBy>
  <cp:lastPrinted>2016-11-21T20:58:38Z</cp:lastPrinted>
  <dcterms:created xsi:type="dcterms:W3CDTF">2016-11-20T21:04:36Z</dcterms:created>
  <dcterms:modified xsi:type="dcterms:W3CDTF">2022-02-01T06:53:21Z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